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/>
  </bookViews>
  <sheets>
    <sheet name="一般 " sheetId="36" r:id="rId1"/>
    <sheet name="基金  " sheetId="30" r:id="rId2"/>
    <sheet name="国资" sheetId="21" r:id="rId3"/>
    <sheet name="社保基金 " sheetId="45" r:id="rId4"/>
    <sheet name="债券收支情况 " sheetId="3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?" localSheetId="0">#REF!</definedName>
    <definedName name="_?">#REF!</definedName>
    <definedName name="_??????" localSheetId="0">#REF!</definedName>
    <definedName name="_??????">#REF!</definedName>
    <definedName name="a" localSheetId="0">#REF!</definedName>
    <definedName name="a">#REF!</definedName>
    <definedName name="aa">{"Book1","收入报表（二001年4月）.xls"}</definedName>
    <definedName name="adfag">[1]全市收入!$A$3:$Q$99</definedName>
    <definedName name="aewfae">{"Book1","收入报表（二001年4月）.xls"}</definedName>
    <definedName name="Database">[2]全市收入!$A$3:$Q$99</definedName>
    <definedName name="Document_array">{"Book1","收入报表（二001年4月）.xls"}</definedName>
    <definedName name="dwxz">TRIM(VLOOKUP([3]类别!$B1,[4]dwdm!$A$3:$E$439,5,0))</definedName>
    <definedName name="fld.column.ACCT_CODE" localSheetId="2">#REF!</definedName>
    <definedName name="fld.column.ACCT_CODE" localSheetId="1">#REF!</definedName>
    <definedName name="fld.column.ACCT_CODE" localSheetId="3">#REF!</definedName>
    <definedName name="fld.column.ACCT_CODE" localSheetId="0">#REF!</definedName>
    <definedName name="fld.column.ACCT_CODE" localSheetId="4">#REF!</definedName>
    <definedName name="fld.column.ACCT_CODE">#REF!</definedName>
    <definedName name="fld.column.ACCT_NAME" localSheetId="2">#REF!</definedName>
    <definedName name="fld.column.ACCT_NAME" localSheetId="1">#REF!</definedName>
    <definedName name="fld.column.ACCT_NAME" localSheetId="3">#REF!</definedName>
    <definedName name="fld.column.ACCT_NAME" localSheetId="0">#REF!</definedName>
    <definedName name="fld.column.ACCT_NAME" localSheetId="4">#REF!</definedName>
    <definedName name="fld.column.ACCT_NAME">#REF!</definedName>
    <definedName name="fld.column.COMMON_FLAG" localSheetId="2">#REF!</definedName>
    <definedName name="fld.column.COMMON_FLAG" localSheetId="1">#REF!</definedName>
    <definedName name="fld.column.COMMON_FLAG" localSheetId="3">#REF!</definedName>
    <definedName name="fld.column.COMMON_FLAG" localSheetId="0">#REF!</definedName>
    <definedName name="fld.column.COMMON_FLAG" localSheetId="4">#REF!</definedName>
    <definedName name="fld.column.COMMON_FLAG">#REF!</definedName>
    <definedName name="fld.column.DETAIL_TYPE" localSheetId="2">#REF!</definedName>
    <definedName name="fld.column.DETAIL_TYPE" localSheetId="1">#REF!</definedName>
    <definedName name="fld.column.DETAIL_TYPE" localSheetId="3">#REF!</definedName>
    <definedName name="fld.column.DETAIL_TYPE" localSheetId="0">#REF!</definedName>
    <definedName name="fld.column.DETAIL_TYPE">#REF!</definedName>
    <definedName name="fld.column.DIRECTOR_EN_CODE" localSheetId="2">#REF!</definedName>
    <definedName name="fld.column.DIRECTOR_EN_CODE" localSheetId="1">#REF!</definedName>
    <definedName name="fld.column.DIRECTOR_EN_CODE" localSheetId="3">#REF!</definedName>
    <definedName name="fld.column.DIRECTOR_EN_CODE" localSheetId="0">#REF!</definedName>
    <definedName name="fld.column.DIRECTOR_EN_CODE">#REF!</definedName>
    <definedName name="fld.column.DIRECTOR_EN_NAME" localSheetId="2">#REF!</definedName>
    <definedName name="fld.column.DIRECTOR_EN_NAME" localSheetId="1">#REF!</definedName>
    <definedName name="fld.column.DIRECTOR_EN_NAME" localSheetId="3">#REF!</definedName>
    <definedName name="fld.column.DIRECTOR_EN_NAME" localSheetId="0">#REF!</definedName>
    <definedName name="fld.column.DIRECTOR_EN_NAME">#REF!</definedName>
    <definedName name="fld.column.MB_CODE" localSheetId="2">#REF!</definedName>
    <definedName name="fld.column.MB_CODE" localSheetId="1">#REF!</definedName>
    <definedName name="fld.column.MB_CODE" localSheetId="3">#REF!</definedName>
    <definedName name="fld.column.MB_CODE" localSheetId="0">#REF!</definedName>
    <definedName name="fld.column.MB_CODE">#REF!</definedName>
    <definedName name="fld.column.MB_NAME" localSheetId="2">#REF!</definedName>
    <definedName name="fld.column.MB_NAME" localSheetId="1">#REF!</definedName>
    <definedName name="fld.column.MB_NAME" localSheetId="3">#REF!</definedName>
    <definedName name="fld.column.MB_NAME" localSheetId="0">#REF!</definedName>
    <definedName name="fld.column.MB_NAME">#REF!</definedName>
    <definedName name="fld.column.PRJ_CLASS_CODE" localSheetId="2">#REF!</definedName>
    <definedName name="fld.column.PRJ_CLASS_CODE" localSheetId="1">#REF!</definedName>
    <definedName name="fld.column.PRJ_CLASS_CODE" localSheetId="3">#REF!</definedName>
    <definedName name="fld.column.PRJ_CLASS_CODE" localSheetId="0">#REF!</definedName>
    <definedName name="fld.column.PRJ_CLASS_CODE">#REF!</definedName>
    <definedName name="fld.column.PRJ_CLASS_NAME" localSheetId="2">#REF!</definedName>
    <definedName name="fld.column.PRJ_CLASS_NAME" localSheetId="1">#REF!</definedName>
    <definedName name="fld.column.PRJ_CLASS_NAME" localSheetId="3">#REF!</definedName>
    <definedName name="fld.column.PRJ_CLASS_NAME" localSheetId="0">#REF!</definedName>
    <definedName name="fld.column.PRJ_CLASS_NAME">#REF!</definedName>
    <definedName name="fld.column.PRJ_TRANSFER_CODE" localSheetId="2">#REF!</definedName>
    <definedName name="fld.column.PRJ_TRANSFER_CODE" localSheetId="1">#REF!</definedName>
    <definedName name="fld.column.PRJ_TRANSFER_CODE" localSheetId="3">#REF!</definedName>
    <definedName name="fld.column.PRJ_TRANSFER_CODE" localSheetId="0">#REF!</definedName>
    <definedName name="fld.column.PRJ_TRANSFER_CODE">#REF!</definedName>
    <definedName name="fld.column.PRJ_TRANSFER_NAME" localSheetId="2">#REF!</definedName>
    <definedName name="fld.column.PRJ_TRANSFER_NAME" localSheetId="1">#REF!</definedName>
    <definedName name="fld.column.PRJ_TRANSFER_NAME" localSheetId="3">#REF!</definedName>
    <definedName name="fld.column.PRJ_TRANSFER_NAME" localSheetId="0">#REF!</definedName>
    <definedName name="fld.column.PRJ_TRANSFER_NAME">#REF!</definedName>
    <definedName name="fld.column.TOTAL_PRICES" localSheetId="2">#REF!</definedName>
    <definedName name="fld.column.TOTAL_PRICES" localSheetId="1">#REF!</definedName>
    <definedName name="fld.column.TOTAL_PRICES" localSheetId="3">#REF!</definedName>
    <definedName name="fld.column.TOTAL_PRICES" localSheetId="0">#REF!</definedName>
    <definedName name="fld.column.TOTAL_PRICES">#REF!</definedName>
    <definedName name="fld.table_name.FB_P_CLASS_BASE" localSheetId="2">#REF!</definedName>
    <definedName name="fld.table_name.FB_P_CLASS_BASE" localSheetId="1">#REF!</definedName>
    <definedName name="fld.table_name.FB_P_CLASS_BASE" localSheetId="3">#REF!</definedName>
    <definedName name="fld.table_name.FB_P_CLASS_BASE" localSheetId="0">#REF!</definedName>
    <definedName name="fld.table_name.FB_P_CLASS_BASE">#REF!</definedName>
    <definedName name="jhk">{"六区收入(二001年4月)1.xls"}</definedName>
    <definedName name="_xlnm.Print_Area" localSheetId="3">'社保基金 '!$A$1:$J$15</definedName>
    <definedName name="Print_Area_MI" localSheetId="2">#REF!</definedName>
    <definedName name="Print_Area_MI" localSheetId="1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4">'债券收支情况 '!$1:$5</definedName>
    <definedName name="封面" localSheetId="2">#REF!</definedName>
    <definedName name="封面" localSheetId="1">#REF!</definedName>
    <definedName name="封面" localSheetId="3">#REF!</definedName>
    <definedName name="封面" localSheetId="0">#REF!</definedName>
    <definedName name="封面" localSheetId="4">#REF!</definedName>
    <definedName name="封面">#REF!</definedName>
    <definedName name="封面2" localSheetId="2">#REF!</definedName>
    <definedName name="封面2" localSheetId="1">#REF!</definedName>
    <definedName name="封面2" localSheetId="3">#REF!</definedName>
    <definedName name="封面2" localSheetId="0">#REF!</definedName>
    <definedName name="封面2" localSheetId="4">#REF!</definedName>
    <definedName name="封面2">#REF!</definedName>
    <definedName name="国资" localSheetId="1">#REF!</definedName>
    <definedName name="国资" localSheetId="3">#REF!</definedName>
    <definedName name="国资" localSheetId="0">#REF!</definedName>
    <definedName name="国资" localSheetId="4">#REF!</definedName>
    <definedName name="国资">#REF!</definedName>
    <definedName name="目录3" localSheetId="2">#REF!</definedName>
    <definedName name="目录3" localSheetId="1">#REF!</definedName>
    <definedName name="目录3" localSheetId="3">#REF!</definedName>
    <definedName name="目录3" localSheetId="0">#REF!</definedName>
    <definedName name="目录3">#REF!</definedName>
    <definedName name="区行政性收入表" localSheetId="2">{"六区收入(二001年4月)1.xls"}</definedName>
    <definedName name="区行政性收入表" localSheetId="1">{"六区收入(二001年4月)1.xls"}</definedName>
    <definedName name="区行政性收入表" localSheetId="3">{"六区收入(二001年4月)1.xls"}</definedName>
    <definedName name="区行政性收入表" localSheetId="4">{"六区收入(二001年4月)1.xls"}</definedName>
    <definedName name="区行政性收入表">{"六区收入(二001年4月)1.xls"}</definedName>
    <definedName name="原表" localSheetId="2">#REF!</definedName>
    <definedName name="原表" localSheetId="1">#REF!</definedName>
    <definedName name="原表" localSheetId="0">#REF!</definedName>
    <definedName name="原表" localSheetId="4">#REF!</definedName>
    <definedName name="原表">#REF!</definedName>
    <definedName name="月度信息">[5]参数表!$C$5</definedName>
    <definedName name="전" localSheetId="2">#REF!</definedName>
    <definedName name="전" localSheetId="1">#REF!</definedName>
    <definedName name="전" localSheetId="3">#REF!</definedName>
    <definedName name="전" localSheetId="0">#REF!</definedName>
    <definedName name="전" localSheetId="4">#REF!</definedName>
    <definedName name="전">#REF!</definedName>
    <definedName name="주택사업본부" localSheetId="2">#REF!</definedName>
    <definedName name="주택사업본부" localSheetId="1">#REF!</definedName>
    <definedName name="주택사업본부" localSheetId="3">#REF!</definedName>
    <definedName name="주택사업본부" localSheetId="0">#REF!</definedName>
    <definedName name="주택사업본부" localSheetId="4">#REF!</definedName>
    <definedName name="주택사업본부">#REF!</definedName>
    <definedName name="철구사업본부" localSheetId="2">#REF!</definedName>
    <definedName name="철구사업본부" localSheetId="1">#REF!</definedName>
    <definedName name="철구사업본부" localSheetId="3">#REF!</definedName>
    <definedName name="철구사업본부" localSheetId="0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13" authorId="0">
      <text>
        <r>
          <rPr>
            <b/>
            <sz val="10"/>
            <rFont val="Tahoma"/>
            <charset val="134"/>
          </rPr>
          <t>user:</t>
        </r>
        <r>
          <rPr>
            <sz val="10"/>
            <rFont val="Tahoma"/>
            <charset val="134"/>
          </rPr>
          <t xml:space="preserve">
2.5</t>
        </r>
        <r>
          <rPr>
            <sz val="10"/>
            <rFont val="宋体"/>
            <charset val="134"/>
          </rPr>
          <t xml:space="preserve">亿未下达
</t>
        </r>
      </text>
    </comment>
  </commentList>
</comments>
</file>

<file path=xl/sharedStrings.xml><?xml version="1.0" encoding="utf-8"?>
<sst xmlns="http://schemas.openxmlformats.org/spreadsheetml/2006/main" count="207" uniqueCount="164">
  <si>
    <t>附表一：</t>
  </si>
  <si>
    <t>2021年市本级一般公共预算调整情况表</t>
  </si>
  <si>
    <t xml:space="preserve">                                                                                                 金额单位：万元</t>
  </si>
  <si>
    <r>
      <rPr>
        <b/>
        <sz val="12"/>
        <color indexed="8"/>
        <rFont val="宋体"/>
        <charset val="134"/>
      </rPr>
      <t>收入项目</t>
    </r>
  </si>
  <si>
    <r>
      <rPr>
        <b/>
        <sz val="12"/>
        <color rgb="FF000000"/>
        <rFont val="Times New Roman"/>
        <charset val="134"/>
      </rPr>
      <t>2020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决算数</t>
    </r>
  </si>
  <si>
    <r>
      <rPr>
        <b/>
        <sz val="12"/>
        <color rgb="FF000000"/>
        <rFont val="Times New Roman"/>
        <charset val="134"/>
      </rPr>
      <t>2021</t>
    </r>
    <r>
      <rPr>
        <b/>
        <sz val="12"/>
        <color rgb="FF000000"/>
        <rFont val="方正书宋_GBK"/>
        <charset val="134"/>
      </rPr>
      <t>年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年初预算</t>
    </r>
  </si>
  <si>
    <r>
      <rPr>
        <b/>
        <sz val="12"/>
        <color indexed="8"/>
        <rFont val="宋体"/>
        <charset val="134"/>
      </rPr>
      <t>调整额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</si>
  <si>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
</t>
    </r>
    <r>
      <rPr>
        <b/>
        <sz val="12"/>
        <color indexed="8"/>
        <rFont val="宋体"/>
        <charset val="134"/>
      </rPr>
      <t>年度预算</t>
    </r>
  </si>
  <si>
    <r>
      <rPr>
        <b/>
        <sz val="12"/>
        <color indexed="8"/>
        <rFont val="宋体"/>
        <charset val="134"/>
      </rPr>
      <t>支出项目</t>
    </r>
  </si>
  <si>
    <r>
      <rPr>
        <b/>
        <sz val="12"/>
        <color indexed="8"/>
        <rFont val="Times New Roman"/>
        <charset val="134"/>
      </rPr>
      <t>2020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</t>
    </r>
    <r>
      <rPr>
        <b/>
        <sz val="12"/>
        <color indexed="8"/>
        <rFont val="宋体"/>
        <charset val="134"/>
      </rPr>
      <t>决算数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</si>
  <si>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
</t>
    </r>
    <r>
      <rPr>
        <b/>
        <sz val="12"/>
        <color indexed="8"/>
        <rFont val="宋体"/>
        <charset val="134"/>
      </rPr>
      <t>年初预算</t>
    </r>
  </si>
  <si>
    <r>
      <rPr>
        <b/>
        <sz val="12"/>
        <color rgb="FF000000"/>
        <rFont val="Times New Roman"/>
        <charset val="134"/>
      </rPr>
      <t>2021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年度预算</t>
    </r>
  </si>
  <si>
    <r>
      <rPr>
        <sz val="12"/>
        <color indexed="8"/>
        <rFont val="Times New Roman"/>
        <charset val="134"/>
      </rPr>
      <t xml:space="preserve"> 1.</t>
    </r>
    <r>
      <rPr>
        <sz val="12"/>
        <color indexed="8"/>
        <rFont val="宋体"/>
        <charset val="134"/>
      </rPr>
      <t>本级一般公共预算收入</t>
    </r>
  </si>
  <si>
    <t>一、本级一般公共预算支出</t>
  </si>
  <si>
    <r>
      <rPr>
        <sz val="12"/>
        <color indexed="8"/>
        <rFont val="Times New Roman"/>
        <charset val="134"/>
      </rPr>
      <t xml:space="preserve"> 2.</t>
    </r>
    <r>
      <rPr>
        <sz val="12"/>
        <color indexed="8"/>
        <rFont val="宋体"/>
        <charset val="134"/>
      </rPr>
      <t>上级补助收入</t>
    </r>
  </si>
  <si>
    <r>
      <rPr>
        <sz val="12"/>
        <rFont val="Times New Roman"/>
        <charset val="134"/>
      </rPr>
      <t xml:space="preserve"> 1.</t>
    </r>
    <r>
      <rPr>
        <sz val="12"/>
        <rFont val="宋体"/>
        <charset val="134"/>
      </rPr>
      <t>本级列支的一般公共预算支出</t>
    </r>
  </si>
  <si>
    <t>税收返还收入</t>
  </si>
  <si>
    <r>
      <rPr>
        <sz val="12"/>
        <rFont val="Times New Roman"/>
        <charset val="134"/>
      </rPr>
      <t xml:space="preserve"> 2.</t>
    </r>
    <r>
      <rPr>
        <sz val="12"/>
        <rFont val="宋体"/>
        <charset val="134"/>
      </rPr>
      <t>上解上级支出</t>
    </r>
  </si>
  <si>
    <t>结算补助收入</t>
  </si>
  <si>
    <r>
      <rPr>
        <sz val="12"/>
        <rFont val="Times New Roman"/>
        <charset val="134"/>
      </rPr>
      <t xml:space="preserve"> 3.</t>
    </r>
    <r>
      <rPr>
        <sz val="12"/>
        <rFont val="宋体"/>
        <charset val="134"/>
      </rPr>
      <t>补助下级支出</t>
    </r>
  </si>
  <si>
    <t>专项补助收入</t>
  </si>
  <si>
    <t>一般性转移支付支出</t>
  </si>
  <si>
    <r>
      <rPr>
        <sz val="12"/>
        <color indexed="8"/>
        <rFont val="Times New Roman"/>
        <charset val="134"/>
      </rPr>
      <t xml:space="preserve"> 3.</t>
    </r>
    <r>
      <rPr>
        <sz val="12"/>
        <color indexed="8"/>
        <rFont val="宋体"/>
        <charset val="134"/>
      </rPr>
      <t>下级上解收入</t>
    </r>
  </si>
  <si>
    <t>专项转移支付支出</t>
  </si>
  <si>
    <r>
      <rPr>
        <sz val="12"/>
        <color indexed="8"/>
        <rFont val="Times New Roman"/>
        <charset val="134"/>
      </rPr>
      <t xml:space="preserve"> 4.</t>
    </r>
    <r>
      <rPr>
        <sz val="12"/>
        <color indexed="8"/>
        <rFont val="宋体"/>
        <charset val="134"/>
      </rPr>
      <t>预算稳定调节基金收入</t>
    </r>
  </si>
  <si>
    <r>
      <rPr>
        <sz val="12"/>
        <rFont val="Times New Roman"/>
        <charset val="134"/>
      </rPr>
      <t xml:space="preserve"> 4.</t>
    </r>
    <r>
      <rPr>
        <sz val="12"/>
        <rFont val="宋体"/>
        <charset val="134"/>
      </rPr>
      <t>再融资债券资金支出</t>
    </r>
  </si>
  <si>
    <r>
      <rPr>
        <sz val="12"/>
        <color indexed="8"/>
        <rFont val="Times New Roman"/>
        <charset val="134"/>
      </rPr>
      <t xml:space="preserve"> 5.</t>
    </r>
    <r>
      <rPr>
        <sz val="12"/>
        <color indexed="8"/>
        <rFont val="宋体"/>
        <charset val="134"/>
      </rPr>
      <t>再融资债券资金收入</t>
    </r>
  </si>
  <si>
    <r>
      <rPr>
        <sz val="12"/>
        <rFont val="Times New Roman"/>
        <charset val="134"/>
      </rPr>
      <t xml:space="preserve"> 5. </t>
    </r>
    <r>
      <rPr>
        <sz val="12"/>
        <rFont val="宋体"/>
        <charset val="134"/>
      </rPr>
      <t>地方政府一般债券还本支出</t>
    </r>
  </si>
  <si>
    <r>
      <rPr>
        <sz val="12"/>
        <color indexed="8"/>
        <rFont val="Times New Roman"/>
        <charset val="134"/>
      </rPr>
      <t xml:space="preserve"> 6.</t>
    </r>
    <r>
      <rPr>
        <sz val="12"/>
        <color indexed="8"/>
        <rFont val="宋体"/>
        <charset val="134"/>
      </rPr>
      <t>一般新增债券资金收入</t>
    </r>
  </si>
  <si>
    <t>二、预计结转下年支出</t>
  </si>
  <si>
    <r>
      <rPr>
        <sz val="12"/>
        <color indexed="8"/>
        <rFont val="Times New Roman"/>
        <charset val="134"/>
      </rPr>
      <t xml:space="preserve"> 7.</t>
    </r>
    <r>
      <rPr>
        <sz val="12"/>
        <color indexed="8"/>
        <rFont val="宋体"/>
        <charset val="134"/>
      </rPr>
      <t>上年结转收入</t>
    </r>
  </si>
  <si>
    <t>三、补充预算稳定调节基金</t>
  </si>
  <si>
    <r>
      <rPr>
        <sz val="12"/>
        <color indexed="8"/>
        <rFont val="Times New Roman"/>
        <charset val="134"/>
      </rPr>
      <t xml:space="preserve"> 8.</t>
    </r>
    <r>
      <rPr>
        <sz val="12"/>
        <color indexed="8"/>
        <rFont val="宋体"/>
        <charset val="134"/>
      </rPr>
      <t>调入资金收入</t>
    </r>
  </si>
  <si>
    <t>盘活存量资金收入</t>
  </si>
  <si>
    <t>市区结算资金收入</t>
  </si>
  <si>
    <t>其他统筹收入</t>
  </si>
  <si>
    <r>
      <rPr>
        <b/>
        <sz val="12"/>
        <color indexed="8"/>
        <rFont val="宋体"/>
        <charset val="134"/>
      </rPr>
      <t>收入总计</t>
    </r>
  </si>
  <si>
    <r>
      <rPr>
        <b/>
        <sz val="12"/>
        <rFont val="宋体"/>
        <charset val="134"/>
      </rPr>
      <t>支出总计</t>
    </r>
  </si>
  <si>
    <r>
      <rPr>
        <sz val="10"/>
        <rFont val="宋体"/>
        <charset val="134"/>
      </rPr>
      <t xml:space="preserve">备注：
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、市本级自身收入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①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②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③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④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⑤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⑥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⑦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⑩</t>
    </r>
    <r>
      <rPr>
        <sz val="10"/>
        <rFont val="Times New Roman"/>
        <charset val="134"/>
      </rPr>
      <t>=226.7</t>
    </r>
    <r>
      <rPr>
        <sz val="10"/>
        <rFont val="宋体"/>
        <charset val="134"/>
      </rPr>
      <t>亿元，较上年</t>
    </r>
    <r>
      <rPr>
        <sz val="10"/>
        <rFont val="Times New Roman"/>
        <charset val="134"/>
      </rPr>
      <t>223</t>
    </r>
    <r>
      <rPr>
        <sz val="10"/>
        <rFont val="宋体"/>
        <charset val="134"/>
      </rPr>
      <t>亿元的年初预算数增长</t>
    </r>
    <r>
      <rPr>
        <sz val="10"/>
        <rFont val="Times New Roman"/>
        <charset val="134"/>
      </rPr>
      <t>1.7%</t>
    </r>
    <r>
      <rPr>
        <sz val="10"/>
        <rFont val="宋体"/>
        <charset val="134"/>
      </rPr>
      <t xml:space="preserve">。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、市本级收入总计数比上年执行数减少</t>
    </r>
    <r>
      <rPr>
        <sz val="10"/>
        <rFont val="Times New Roman"/>
        <charset val="134"/>
      </rPr>
      <t>14.9</t>
    </r>
    <r>
      <rPr>
        <sz val="10"/>
        <rFont val="宋体"/>
        <charset val="134"/>
      </rPr>
      <t>亿元，主要是动用预算稳调金收入减少</t>
    </r>
    <r>
      <rPr>
        <sz val="10"/>
        <rFont val="Times New Roman"/>
        <charset val="134"/>
      </rPr>
      <t>5.1</t>
    </r>
    <r>
      <rPr>
        <sz val="10"/>
        <rFont val="宋体"/>
        <charset val="134"/>
      </rPr>
      <t>亿元，一般债券收入减少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亿元，上年结转收入减少</t>
    </r>
    <r>
      <rPr>
        <sz val="10"/>
        <rFont val="Times New Roman"/>
        <charset val="134"/>
      </rPr>
      <t>19.7</t>
    </r>
    <r>
      <rPr>
        <sz val="10"/>
        <rFont val="宋体"/>
        <charset val="134"/>
      </rPr>
      <t>亿元，剔除此类因素，市本级收入总计比上年执行数增加</t>
    </r>
    <r>
      <rPr>
        <sz val="10"/>
        <rFont val="Times New Roman"/>
        <charset val="134"/>
      </rPr>
      <t>20.9</t>
    </r>
    <r>
      <rPr>
        <sz val="10"/>
        <rFont val="宋体"/>
        <charset val="134"/>
      </rPr>
      <t>亿元，同比增长</t>
    </r>
    <r>
      <rPr>
        <sz val="10"/>
        <rFont val="Times New Roman"/>
        <charset val="134"/>
      </rPr>
      <t>6.8%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</si>
  <si>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备注：1、2019年本级一般公共预算支出391.9亿元，较上年年初预算379.74亿元增长3.2%。</t>
    </r>
  </si>
  <si>
    <t xml:space="preserve">      2、市本级自身收入=①+②+③+④+⑤+⑥+⑦+⑧-⑨-⑩=240.42亿元，较上年年初预算223.5亿元增长7.6%。</t>
  </si>
  <si>
    <t>地方政府一般债务还本支出</t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</si>
  <si>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年以前</t>
    </r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</si>
  <si>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年以后</t>
    </r>
  </si>
  <si>
    <t>财力：</t>
  </si>
  <si>
    <t xml:space="preserve"> 8.调入资金收入</t>
  </si>
  <si>
    <t>其中：盘活存量资金收入</t>
  </si>
  <si>
    <t xml:space="preserve">      市区结算资金收入</t>
  </si>
  <si>
    <t xml:space="preserve">      其他统筹收入</t>
  </si>
  <si>
    <t>附表二：</t>
  </si>
  <si>
    <t>2021年市本级政府性基金预算调整情况表</t>
  </si>
  <si>
    <t xml:space="preserve">                                                                               金额单位：万元</t>
  </si>
  <si>
    <t>收入项目</t>
  </si>
  <si>
    <r>
      <rPr>
        <b/>
        <sz val="12"/>
        <color indexed="8"/>
        <rFont val="Times New Roman"/>
        <charset val="134"/>
      </rPr>
      <t>2020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</t>
    </r>
    <r>
      <rPr>
        <b/>
        <sz val="12"/>
        <color indexed="8"/>
        <rFont val="宋体"/>
        <charset val="134"/>
      </rPr>
      <t>决算数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</si>
  <si>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</t>
    </r>
    <r>
      <rPr>
        <b/>
        <sz val="12"/>
        <color indexed="8"/>
        <rFont val="宋体"/>
        <charset val="134"/>
      </rPr>
      <t>年初预算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</si>
  <si>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 </t>
    </r>
    <r>
      <rPr>
        <b/>
        <sz val="12"/>
        <color indexed="8"/>
        <rFont val="宋体"/>
        <charset val="134"/>
      </rPr>
      <t>年度预算</t>
    </r>
  </si>
  <si>
    <r>
      <rPr>
        <b/>
        <sz val="12"/>
        <rFont val="宋体"/>
        <charset val="134"/>
      </rPr>
      <t>支出项</t>
    </r>
    <r>
      <rPr>
        <b/>
        <sz val="12"/>
        <rFont val="宋体"/>
        <charset val="134"/>
      </rPr>
      <t>目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</si>
  <si>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</t>
    </r>
    <r>
      <rPr>
        <b/>
        <sz val="12"/>
        <color indexed="8"/>
        <rFont val="宋体"/>
        <charset val="134"/>
      </rPr>
      <t>年度预算</t>
    </r>
  </si>
  <si>
    <r>
      <rPr>
        <sz val="12"/>
        <rFont val="Times New Roman"/>
        <charset val="134"/>
      </rPr>
      <t xml:space="preserve"> 1.</t>
    </r>
    <r>
      <rPr>
        <sz val="12"/>
        <rFont val="宋体"/>
        <charset val="134"/>
      </rPr>
      <t>本级政府性基金收入</t>
    </r>
  </si>
  <si>
    <t>一、本级政府性基金支出</t>
  </si>
  <si>
    <t>国有土地使用权出让收入</t>
  </si>
  <si>
    <r>
      <rPr>
        <sz val="12"/>
        <rFont val="Times New Roman"/>
        <charset val="134"/>
      </rPr>
      <t xml:space="preserve"> 1.</t>
    </r>
    <r>
      <rPr>
        <sz val="12"/>
        <rFont val="宋体"/>
        <charset val="134"/>
      </rPr>
      <t>本级政府性基金支出</t>
    </r>
  </si>
  <si>
    <t>国有土地收益基金</t>
  </si>
  <si>
    <t>国有土地使用权出让收入安排支出</t>
  </si>
  <si>
    <t>城市基础设施配套费收入</t>
  </si>
  <si>
    <t>国有土地收益基金支出</t>
  </si>
  <si>
    <t>污水处理费</t>
  </si>
  <si>
    <t>专项新增债券资金收入安排的预算</t>
  </si>
  <si>
    <t>车辆通行费等其他基金收入</t>
  </si>
  <si>
    <t>城市基础设施配套费安排的支出</t>
  </si>
  <si>
    <t>彩票公益金</t>
  </si>
  <si>
    <t>污水处理费安排的支出</t>
  </si>
  <si>
    <t>彩票发行费</t>
  </si>
  <si>
    <t>彩票公益金收入安排的支出</t>
  </si>
  <si>
    <r>
      <rPr>
        <sz val="12"/>
        <rFont val="Times New Roman"/>
        <charset val="134"/>
      </rPr>
      <t xml:space="preserve"> 2.</t>
    </r>
    <r>
      <rPr>
        <sz val="12"/>
        <rFont val="宋体"/>
        <charset val="134"/>
      </rPr>
      <t>上级补助收入</t>
    </r>
  </si>
  <si>
    <t>彩票发行费收入安排的支出</t>
  </si>
  <si>
    <t>车辆通行费等其他基金安排的支出</t>
  </si>
  <si>
    <t>抗疫特别国债安排的支出</t>
  </si>
  <si>
    <t>其他基金</t>
  </si>
  <si>
    <t>抗疫特别国债转移支付支出</t>
  </si>
  <si>
    <t>抗疫特别国债转移支付收入</t>
  </si>
  <si>
    <r>
      <rPr>
        <sz val="12"/>
        <rFont val="Times New Roman"/>
        <charset val="134"/>
      </rPr>
      <t>2.</t>
    </r>
    <r>
      <rPr>
        <sz val="12"/>
        <rFont val="宋体"/>
        <charset val="134"/>
      </rPr>
      <t>调出资金</t>
    </r>
  </si>
  <si>
    <r>
      <rPr>
        <sz val="12"/>
        <rFont val="Times New Roman"/>
        <charset val="134"/>
      </rPr>
      <t>3.</t>
    </r>
    <r>
      <rPr>
        <sz val="12"/>
        <rFont val="方正书宋_GBK"/>
        <charset val="134"/>
      </rPr>
      <t>再融资债券资金</t>
    </r>
    <r>
      <rPr>
        <sz val="12"/>
        <rFont val="宋体"/>
        <charset val="134"/>
      </rPr>
      <t>收入</t>
    </r>
  </si>
  <si>
    <r>
      <rPr>
        <sz val="12"/>
        <rFont val="Times New Roman"/>
        <charset val="134"/>
      </rPr>
      <t>3.</t>
    </r>
    <r>
      <rPr>
        <sz val="12"/>
        <rFont val="宋体"/>
        <charset val="134"/>
      </rPr>
      <t>再融资债券资金支出</t>
    </r>
  </si>
  <si>
    <r>
      <rPr>
        <sz val="12"/>
        <rFont val="Times New Roman"/>
        <charset val="134"/>
      </rPr>
      <t>4.</t>
    </r>
    <r>
      <rPr>
        <sz val="12"/>
        <rFont val="宋体"/>
        <charset val="134"/>
      </rPr>
      <t>专项新增债券资金收入</t>
    </r>
  </si>
  <si>
    <r>
      <rPr>
        <sz val="12"/>
        <rFont val="Times New Roman"/>
        <charset val="134"/>
      </rPr>
      <t>4.</t>
    </r>
    <r>
      <rPr>
        <sz val="12"/>
        <rFont val="宋体"/>
        <charset val="134"/>
      </rPr>
      <t>专项债券还本支出</t>
    </r>
  </si>
  <si>
    <r>
      <rPr>
        <sz val="12"/>
        <rFont val="Times New Roman"/>
        <charset val="134"/>
      </rPr>
      <t>5.</t>
    </r>
    <r>
      <rPr>
        <sz val="12"/>
        <rFont val="宋体"/>
        <charset val="134"/>
      </rPr>
      <t>上年结转收入</t>
    </r>
  </si>
  <si>
    <t>二、结转下年支出</t>
  </si>
  <si>
    <t>收入总计</t>
  </si>
  <si>
    <t>支出总计</t>
  </si>
  <si>
    <t>财力</t>
  </si>
  <si>
    <r>
      <rPr>
        <sz val="12"/>
        <color indexed="8"/>
        <rFont val="方正黑体_GBK"/>
        <charset val="134"/>
      </rPr>
      <t>附表</t>
    </r>
    <r>
      <rPr>
        <sz val="12"/>
        <rFont val="方正黑体_GBK"/>
        <charset val="134"/>
      </rPr>
      <t>三</t>
    </r>
    <r>
      <rPr>
        <sz val="12"/>
        <color indexed="8"/>
        <rFont val="方正黑体_GBK"/>
        <charset val="134"/>
      </rPr>
      <t>：</t>
    </r>
  </si>
  <si>
    <t>2021年市本级国有资本经营预算调整情况表</t>
  </si>
  <si>
    <t>金额单位：万元</t>
  </si>
  <si>
    <r>
      <rPr>
        <b/>
        <sz val="12"/>
        <color indexed="8"/>
        <rFont val="Times New Roman"/>
        <charset val="134"/>
      </rPr>
      <t>2020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        </t>
    </r>
    <r>
      <rPr>
        <b/>
        <sz val="12"/>
        <color indexed="8"/>
        <rFont val="宋体"/>
        <charset val="134"/>
      </rPr>
      <t>决算数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</si>
  <si>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        </t>
    </r>
    <r>
      <rPr>
        <b/>
        <sz val="12"/>
        <color indexed="8"/>
        <rFont val="宋体"/>
        <charset val="134"/>
      </rPr>
      <t>年初预算</t>
    </r>
  </si>
  <si>
    <t>调整额</t>
  </si>
  <si>
    <t>支出项目</t>
  </si>
  <si>
    <r>
      <rPr>
        <b/>
        <sz val="12"/>
        <color indexed="8"/>
        <rFont val="Times New Roman"/>
        <charset val="134"/>
      </rPr>
      <t>2020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    </t>
    </r>
    <r>
      <rPr>
        <b/>
        <sz val="12"/>
        <color indexed="8"/>
        <rFont val="宋体"/>
        <charset val="134"/>
      </rPr>
      <t>决算数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</si>
  <si>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               </t>
    </r>
    <r>
      <rPr>
        <b/>
        <sz val="12"/>
        <color indexed="8"/>
        <rFont val="宋体"/>
        <charset val="134"/>
      </rPr>
      <t>年初预算</t>
    </r>
  </si>
  <si>
    <r>
      <rPr>
        <b/>
        <sz val="12"/>
        <color indexed="8"/>
        <rFont val="Times New Roman"/>
        <charset val="134"/>
      </rPr>
      <t>2021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宋体"/>
        <charset val="134"/>
      </rPr>
      <t>年度预算</t>
    </r>
  </si>
  <si>
    <r>
      <rPr>
        <sz val="12"/>
        <color indexed="8"/>
        <rFont val="Times New Roman"/>
        <charset val="134"/>
      </rPr>
      <t>1.</t>
    </r>
    <r>
      <rPr>
        <sz val="12"/>
        <color indexed="8"/>
        <rFont val="宋体"/>
        <charset val="134"/>
      </rPr>
      <t>利润收入</t>
    </r>
  </si>
  <si>
    <r>
      <rPr>
        <sz val="12"/>
        <color indexed="8"/>
        <rFont val="Times New Roman"/>
        <charset val="134"/>
      </rPr>
      <t>1.</t>
    </r>
    <r>
      <rPr>
        <sz val="12"/>
        <color indexed="8"/>
        <rFont val="宋体"/>
        <charset val="134"/>
      </rPr>
      <t>解决历史遗留问题及改革成本支出</t>
    </r>
  </si>
  <si>
    <r>
      <rPr>
        <sz val="12"/>
        <color indexed="8"/>
        <rFont val="Times New Roman"/>
        <charset val="134"/>
      </rPr>
      <t>2.</t>
    </r>
    <r>
      <rPr>
        <sz val="12"/>
        <color indexed="8"/>
        <rFont val="宋体"/>
        <charset val="134"/>
      </rPr>
      <t>股利、股息收入</t>
    </r>
  </si>
  <si>
    <r>
      <rPr>
        <sz val="12"/>
        <color indexed="8"/>
        <rFont val="Times New Roman"/>
        <charset val="134"/>
      </rPr>
      <t>2.</t>
    </r>
    <r>
      <rPr>
        <sz val="12"/>
        <color indexed="8"/>
        <rFont val="宋体"/>
        <charset val="134"/>
      </rPr>
      <t>国有企业资本金注入</t>
    </r>
  </si>
  <si>
    <r>
      <rPr>
        <sz val="12"/>
        <color indexed="8"/>
        <rFont val="Times New Roman"/>
        <charset val="134"/>
      </rPr>
      <t>3.</t>
    </r>
    <r>
      <rPr>
        <sz val="12"/>
        <color indexed="8"/>
        <rFont val="宋体"/>
        <charset val="134"/>
      </rPr>
      <t>其他国有资本经营收入</t>
    </r>
  </si>
  <si>
    <r>
      <rPr>
        <sz val="12"/>
        <color indexed="8"/>
        <rFont val="Times New Roman"/>
        <charset val="134"/>
      </rPr>
      <t>3.</t>
    </r>
    <r>
      <rPr>
        <sz val="12"/>
        <color indexed="8"/>
        <rFont val="宋体"/>
        <charset val="134"/>
      </rPr>
      <t>其他国有资本经营预算支出</t>
    </r>
  </si>
  <si>
    <r>
      <rPr>
        <sz val="12"/>
        <color indexed="8"/>
        <rFont val="Times New Roman"/>
        <charset val="134"/>
      </rPr>
      <t>4.</t>
    </r>
    <r>
      <rPr>
        <sz val="12"/>
        <color indexed="8"/>
        <rFont val="宋体"/>
        <charset val="134"/>
      </rPr>
      <t>上级补助收入</t>
    </r>
  </si>
  <si>
    <r>
      <rPr>
        <sz val="12"/>
        <color indexed="8"/>
        <rFont val="Times New Roman"/>
        <charset val="134"/>
      </rPr>
      <t>4.</t>
    </r>
    <r>
      <rPr>
        <sz val="12"/>
        <color indexed="8"/>
        <rFont val="宋体"/>
        <charset val="134"/>
      </rPr>
      <t>调出资金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</si>
  <si>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indexed="8"/>
        <rFont val="Times New Roman"/>
        <charset val="134"/>
      </rPr>
      <t>5.</t>
    </r>
    <r>
      <rPr>
        <sz val="12"/>
        <color indexed="8"/>
        <rFont val="宋体"/>
        <charset val="134"/>
      </rPr>
      <t>上年结转收入</t>
    </r>
  </si>
  <si>
    <r>
      <rPr>
        <sz val="12"/>
        <color indexed="8"/>
        <rFont val="Times New Roman"/>
        <charset val="134"/>
      </rPr>
      <t>5.</t>
    </r>
    <r>
      <rPr>
        <sz val="12"/>
        <color indexed="8"/>
        <rFont val="宋体"/>
        <charset val="134"/>
      </rPr>
      <t>结转下年支出</t>
    </r>
  </si>
  <si>
    <t>收入合计</t>
  </si>
  <si>
    <r>
      <rPr>
        <b/>
        <sz val="12"/>
        <color indexed="8"/>
        <rFont val="宋体"/>
        <charset val="134"/>
      </rPr>
      <t>支出合计</t>
    </r>
  </si>
  <si>
    <t>附表四：</t>
  </si>
  <si>
    <t>2021年无锡社会保险基金预算调整情况表</t>
  </si>
  <si>
    <r>
      <rPr>
        <b/>
        <sz val="12"/>
        <color indexed="8"/>
        <rFont val="Times New Roman"/>
        <charset val="134"/>
      </rPr>
      <t>1.</t>
    </r>
    <r>
      <rPr>
        <b/>
        <sz val="12"/>
        <color indexed="8"/>
        <rFont val="宋体"/>
        <charset val="134"/>
      </rPr>
      <t>社会保险基金预算收入</t>
    </r>
  </si>
  <si>
    <r>
      <rPr>
        <b/>
        <sz val="12"/>
        <color indexed="8"/>
        <rFont val="Times New Roman"/>
        <charset val="134"/>
      </rPr>
      <t>1.</t>
    </r>
    <r>
      <rPr>
        <b/>
        <sz val="12"/>
        <color indexed="8"/>
        <rFont val="宋体"/>
        <charset val="134"/>
      </rPr>
      <t>社会保险基金预算支出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</si>
  <si>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企业职工基本养老保险基金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</si>
  <si>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机关事业单位基本养老保险基金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</si>
  <si>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城乡居民基本养老保险基金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</si>
  <si>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城镇职工基本医疗保险基金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</si>
  <si>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居民基本医疗保险基金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</si>
  <si>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工伤保险基金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</si>
  <si>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失业保险基金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</si>
  <si>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生育保险基金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并入职工医保</t>
    </r>
    <r>
      <rPr>
        <sz val="12"/>
        <color indexed="8"/>
        <rFont val="Times New Roman"/>
        <charset val="134"/>
      </rPr>
      <t>)</t>
    </r>
  </si>
  <si>
    <r>
      <rPr>
        <b/>
        <sz val="12"/>
        <color indexed="8"/>
        <rFont val="Times New Roman"/>
        <charset val="134"/>
      </rPr>
      <t>2.</t>
    </r>
    <r>
      <rPr>
        <b/>
        <sz val="12"/>
        <color indexed="8"/>
        <rFont val="宋体"/>
        <charset val="134"/>
      </rPr>
      <t>动用历年结余</t>
    </r>
  </si>
  <si>
    <r>
      <rPr>
        <b/>
        <sz val="12"/>
        <color indexed="8"/>
        <rFont val="Times New Roman"/>
        <charset val="134"/>
      </rPr>
      <t>2.</t>
    </r>
    <r>
      <rPr>
        <b/>
        <sz val="12"/>
        <color indexed="8"/>
        <rFont val="宋体"/>
        <charset val="134"/>
      </rPr>
      <t>当年收支结余</t>
    </r>
  </si>
  <si>
    <r>
      <rPr>
        <b/>
        <sz val="12"/>
        <color indexed="8"/>
        <rFont val="宋体"/>
        <charset val="134"/>
      </rPr>
      <t>收入合计</t>
    </r>
  </si>
  <si>
    <t>附表五：</t>
  </si>
  <si>
    <t>2021年市本级债券资金收支情况表</t>
  </si>
  <si>
    <t xml:space="preserve">                                                                                          金额单位：万元</t>
  </si>
  <si>
    <t>序号</t>
  </si>
  <si>
    <t>债券名称</t>
  </si>
  <si>
    <t>收入情况</t>
  </si>
  <si>
    <t>安排使用情况</t>
  </si>
  <si>
    <t>备注</t>
  </si>
  <si>
    <t>债务额度</t>
  </si>
  <si>
    <t>债务期限（年）</t>
  </si>
  <si>
    <t>项目预算</t>
  </si>
  <si>
    <r>
      <rPr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</si>
  <si>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一</t>
    </r>
  </si>
  <si>
    <r>
      <rPr>
        <sz val="12"/>
        <color theme="1"/>
        <rFont val="宋体"/>
        <charset val="134"/>
      </rPr>
      <t>一般置换债券资金</t>
    </r>
  </si>
  <si>
    <r>
      <rPr>
        <sz val="12"/>
        <color theme="1"/>
        <rFont val="宋体"/>
        <charset val="134"/>
      </rPr>
      <t>偿还到期一般置换债券</t>
    </r>
  </si>
  <si>
    <t>第二批</t>
  </si>
  <si>
    <r>
      <rPr>
        <sz val="12"/>
        <color theme="1"/>
        <rFont val="宋体"/>
        <charset val="134"/>
      </rPr>
      <t>第三批</t>
    </r>
  </si>
  <si>
    <t>第五批</t>
  </si>
  <si>
    <t>第七批</t>
  </si>
  <si>
    <r>
      <rPr>
        <sz val="12"/>
        <color theme="1"/>
        <rFont val="宋体"/>
        <charset val="134"/>
      </rPr>
      <t>小计</t>
    </r>
  </si>
  <si>
    <t>二</t>
  </si>
  <si>
    <r>
      <rPr>
        <sz val="12"/>
        <color theme="1"/>
        <rFont val="宋体"/>
        <charset val="134"/>
      </rPr>
      <t>专项置换债券资金</t>
    </r>
  </si>
  <si>
    <r>
      <rPr>
        <sz val="12"/>
        <color theme="1"/>
        <rFont val="宋体"/>
        <charset val="134"/>
      </rPr>
      <t>偿还到期专项置换债券</t>
    </r>
  </si>
  <si>
    <t>三</t>
  </si>
  <si>
    <t>新增一般债券资金</t>
  </si>
  <si>
    <r>
      <rPr>
        <sz val="12"/>
        <color theme="1"/>
        <rFont val="Times New Roman"/>
        <charset val="134"/>
      </rPr>
      <t>312</t>
    </r>
    <r>
      <rPr>
        <sz val="12"/>
        <color theme="1"/>
        <rFont val="宋体"/>
        <charset val="134"/>
      </rPr>
      <t>国道无锡飞凤路至金城东路段改扩建工程</t>
    </r>
  </si>
  <si>
    <t>第四批</t>
  </si>
  <si>
    <t>无锡市儿童福利院异地新建项目</t>
  </si>
  <si>
    <t>341省道无锡马山至宜兴周铁段工程</t>
  </si>
  <si>
    <t>小计</t>
  </si>
  <si>
    <t>四</t>
  </si>
  <si>
    <t>新增专项债券资金</t>
  </si>
  <si>
    <t>东南大学无锡国际校区建设</t>
  </si>
  <si>
    <t>第六批</t>
  </si>
  <si>
    <t>无锡市第二人民医院北院建设项目</t>
  </si>
  <si>
    <t>江大附院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</si>
</sst>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(&quot;$&quot;* #,##0.0_);_(&quot;$&quot;* \(#,##0.0\);_(&quot;$&quot;* &quot;-&quot;??_);_(@_)"/>
    <numFmt numFmtId="177" formatCode="_(&quot;$&quot;* #,##0_);_(&quot;$&quot;* \(#,##0\);_(&quot;$&quot;* &quot;-&quot;??_);_(@_)"/>
    <numFmt numFmtId="178" formatCode="mm/dd/yy_)"/>
    <numFmt numFmtId="179" formatCode="mmm\ dd\,\ yy"/>
    <numFmt numFmtId="180" formatCode="0_ ;[Red]\-0\ "/>
    <numFmt numFmtId="181" formatCode="0_ "/>
    <numFmt numFmtId="182" formatCode="000000"/>
    <numFmt numFmtId="183" formatCode="0_);[Red]\(0\)"/>
  </numFmts>
  <fonts count="9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name val="方正黑体_GBK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0"/>
      <color indexed="8"/>
      <name val="SimSun"/>
      <charset val="134"/>
    </font>
    <font>
      <sz val="10"/>
      <name val="Times New Roman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indexed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134"/>
    </font>
    <font>
      <b/>
      <sz val="15"/>
      <color indexed="62"/>
      <name val="宋体"/>
      <charset val="134"/>
    </font>
    <font>
      <sz val="11"/>
      <color rgb="FF006100"/>
      <name val="宋体"/>
      <charset val="134"/>
    </font>
    <font>
      <sz val="11"/>
      <color theme="0"/>
      <name val="宋体"/>
      <charset val="134"/>
    </font>
    <font>
      <b/>
      <sz val="11"/>
      <color indexed="42"/>
      <name val="宋体"/>
      <charset val="134"/>
    </font>
    <font>
      <sz val="9"/>
      <name val="宋体"/>
      <charset val="134"/>
    </font>
    <font>
      <sz val="7"/>
      <name val="Small Fonts"/>
      <charset val="134"/>
    </font>
    <font>
      <sz val="12"/>
      <name val="Courier"/>
      <charset val="134"/>
    </font>
    <font>
      <sz val="10"/>
      <name val="MS Sans Serif"/>
      <charset val="134"/>
    </font>
    <font>
      <u/>
      <sz val="12"/>
      <color indexed="36"/>
      <name val="宋体"/>
      <charset val="134"/>
    </font>
    <font>
      <sz val="9"/>
      <name val="Segoe UI"/>
      <charset val="134"/>
    </font>
    <font>
      <sz val="11"/>
      <name val="蹈框"/>
      <charset val="134"/>
    </font>
    <font>
      <b/>
      <sz val="11"/>
      <color indexed="12"/>
      <name val="宋体"/>
      <charset val="134"/>
    </font>
    <font>
      <sz val="11"/>
      <color indexed="53"/>
      <name val="宋体"/>
      <charset val="134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u/>
      <sz val="12"/>
      <color indexed="20"/>
      <name val="宋体"/>
      <charset val="134"/>
    </font>
    <font>
      <u/>
      <sz val="11"/>
      <color theme="10"/>
      <name val="宋体"/>
      <charset val="134"/>
      <scheme val="minor"/>
    </font>
    <font>
      <sz val="12"/>
      <name val="바탕체"/>
      <charset val="134"/>
    </font>
    <font>
      <b/>
      <sz val="12"/>
      <color rgb="FF000000"/>
      <name val="宋体"/>
      <charset val="134"/>
    </font>
    <font>
      <b/>
      <sz val="12"/>
      <color rgb="FF000000"/>
      <name val="方正书宋_GBK"/>
      <charset val="134"/>
    </font>
    <font>
      <sz val="12"/>
      <name val="方正书宋_GBK"/>
      <charset val="134"/>
    </font>
    <font>
      <sz val="10"/>
      <name val="Tahoma"/>
      <charset val="134"/>
    </font>
    <font>
      <b/>
      <sz val="10"/>
      <name val="Tahoma"/>
      <charset val="134"/>
    </font>
    <font>
      <sz val="10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1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22" borderId="27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31" borderId="32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0" borderId="0"/>
    <xf numFmtId="0" fontId="2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0" fillId="42" borderId="37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2" fillId="42" borderId="27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57" fillId="36" borderId="35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4" fillId="4" borderId="2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6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0" borderId="0" applyNumberFormat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/>
    <xf numFmtId="0" fontId="23" fillId="1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21" borderId="2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21" borderId="2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2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46" fillId="0" borderId="0" applyNumberFormat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4" fillId="32" borderId="33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24" borderId="28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37" fontId="75" fillId="0" borderId="0">
      <alignment vertical="center"/>
    </xf>
    <xf numFmtId="0" fontId="23" fillId="8" borderId="0" applyNumberFormat="0" applyBorder="0" applyAlignment="0" applyProtection="0">
      <alignment vertical="center"/>
    </xf>
    <xf numFmtId="37" fontId="75" fillId="0" borderId="0">
      <alignment vertical="center"/>
    </xf>
    <xf numFmtId="0" fontId="36" fillId="0" borderId="2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/>
    <xf numFmtId="0" fontId="33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57" borderId="25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0" borderId="3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/>
    <xf numFmtId="0" fontId="23" fillId="1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74" fillId="32" borderId="33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3" fillId="24" borderId="28" applyNumberFormat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" fillId="0" borderId="0"/>
    <xf numFmtId="0" fontId="28" fillId="23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3" fillId="24" borderId="28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46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8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81" fillId="24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23" fillId="10" borderId="33" applyNumberFormat="0" applyFon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3" fillId="10" borderId="33" applyNumberFormat="0" applyFon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32" fillId="0" borderId="4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12" fillId="0" borderId="0" applyBorder="0" applyProtection="0">
      <alignment vertical="center"/>
    </xf>
    <xf numFmtId="0" fontId="40" fillId="24" borderId="28" applyNumberFormat="0" applyAlignment="0" applyProtection="0">
      <alignment vertical="center"/>
    </xf>
    <xf numFmtId="9" fontId="12" fillId="0" borderId="0" applyBorder="0" applyProtection="0">
      <alignment vertical="center"/>
    </xf>
    <xf numFmtId="0" fontId="40" fillId="24" borderId="28" applyNumberFormat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24" borderId="28" applyNumberFormat="0" applyAlignment="0" applyProtection="0">
      <alignment vertical="center"/>
    </xf>
    <xf numFmtId="9" fontId="12" fillId="0" borderId="0" applyBorder="0" applyProtection="0"/>
    <xf numFmtId="0" fontId="27" fillId="4" borderId="23" applyNumberFormat="0" applyAlignment="0" applyProtection="0">
      <alignment vertical="center"/>
    </xf>
    <xf numFmtId="9" fontId="12" fillId="0" borderId="0" applyBorder="0" applyProtection="0">
      <alignment vertical="center"/>
    </xf>
    <xf numFmtId="9" fontId="12" fillId="0" borderId="0" applyBorder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12" fillId="0" borderId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" fillId="0" borderId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>
      <alignment vertical="center"/>
    </xf>
    <xf numFmtId="0" fontId="72" fillId="6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12" fillId="0" borderId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9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2" fillId="0" borderId="0"/>
    <xf numFmtId="0" fontId="44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83" fillId="66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32" fillId="0" borderId="24" applyNumberFormat="0" applyFill="0" applyAlignment="0" applyProtection="0">
      <alignment vertical="center"/>
    </xf>
    <xf numFmtId="0" fontId="74" fillId="0" borderId="0"/>
    <xf numFmtId="0" fontId="8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4" borderId="23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12" fillId="0" borderId="0"/>
    <xf numFmtId="0" fontId="44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4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12" fillId="0" borderId="0"/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87" fillId="0" borderId="0">
      <alignment vertical="center"/>
    </xf>
    <xf numFmtId="0" fontId="87" fillId="0" borderId="0">
      <alignment vertical="center"/>
    </xf>
    <xf numFmtId="0" fontId="40" fillId="24" borderId="28" applyNumberFormat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/>
    <xf numFmtId="0" fontId="23" fillId="0" borderId="0">
      <alignment vertical="center"/>
    </xf>
    <xf numFmtId="0" fontId="12" fillId="0" borderId="0"/>
    <xf numFmtId="0" fontId="7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0" fillId="24" borderId="2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6" fillId="0" borderId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6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74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57" borderId="23" applyNumberFormat="0" applyAlignment="0" applyProtection="0">
      <alignment vertical="center"/>
    </xf>
    <xf numFmtId="0" fontId="27" fillId="57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40" fillId="24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2" fillId="0" borderId="0" applyBorder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2" fillId="0" borderId="0" applyBorder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4" fillId="57" borderId="25" applyNumberFormat="0" applyAlignment="0" applyProtection="0">
      <alignment vertical="center"/>
    </xf>
    <xf numFmtId="0" fontId="34" fillId="57" borderId="25" applyNumberFormat="0" applyAlignment="0" applyProtection="0">
      <alignment vertical="center"/>
    </xf>
    <xf numFmtId="0" fontId="34" fillId="57" borderId="25" applyNumberFormat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61" fillId="8" borderId="23" applyNumberFormat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0" fontId="74" fillId="32" borderId="3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" fillId="0" borderId="0">
      <alignment vertical="center"/>
    </xf>
    <xf numFmtId="0" fontId="23" fillId="32" borderId="33" applyNumberFormat="0" applyFont="0" applyAlignment="0" applyProtection="0">
      <alignment vertical="center"/>
    </xf>
    <xf numFmtId="0" fontId="74" fillId="32" borderId="33" applyNumberFormat="0" applyFont="0" applyAlignment="0" applyProtection="0">
      <alignment vertical="center"/>
    </xf>
    <xf numFmtId="0" fontId="23" fillId="32" borderId="33" applyNumberFormat="0" applyFont="0" applyAlignment="0" applyProtection="0">
      <alignment vertical="center"/>
    </xf>
    <xf numFmtId="40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0" fontId="90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1058" applyFont="1">
      <alignment vertical="center"/>
    </xf>
    <xf numFmtId="0" fontId="2" fillId="0" borderId="0" xfId="3592" applyFont="1"/>
    <xf numFmtId="0" fontId="0" fillId="0" borderId="0" xfId="1058" applyFont="1" applyFill="1">
      <alignment vertical="center"/>
    </xf>
    <xf numFmtId="0" fontId="3" fillId="0" borderId="0" xfId="1058">
      <alignment vertical="center"/>
    </xf>
    <xf numFmtId="0" fontId="3" fillId="2" borderId="0" xfId="1058" applyFill="1">
      <alignment vertical="center"/>
    </xf>
    <xf numFmtId="0" fontId="0" fillId="2" borderId="0" xfId="1058" applyFont="1" applyFill="1">
      <alignment vertical="center"/>
    </xf>
    <xf numFmtId="0" fontId="0" fillId="0" borderId="0" xfId="1058" applyFont="1" applyAlignment="1">
      <alignment horizontal="center" vertical="center"/>
    </xf>
    <xf numFmtId="0" fontId="0" fillId="0" borderId="0" xfId="1058" applyFont="1" applyAlignment="1">
      <alignment vertical="center" wrapText="1"/>
    </xf>
    <xf numFmtId="0" fontId="0" fillId="0" borderId="0" xfId="1058" applyFont="1">
      <alignment vertical="center"/>
    </xf>
    <xf numFmtId="0" fontId="4" fillId="0" borderId="0" xfId="1058" applyFont="1" applyAlignment="1">
      <alignment horizontal="left" vertical="center"/>
    </xf>
    <xf numFmtId="0" fontId="1" fillId="0" borderId="0" xfId="1058" applyFont="1" applyAlignment="1">
      <alignment horizontal="center" vertical="center"/>
    </xf>
    <xf numFmtId="0" fontId="1" fillId="0" borderId="0" xfId="1058" applyFont="1" applyAlignment="1">
      <alignment vertical="center" wrapText="1"/>
    </xf>
    <xf numFmtId="0" fontId="5" fillId="0" borderId="0" xfId="1058" applyFont="1" applyAlignment="1">
      <alignment horizontal="center" vertical="center"/>
    </xf>
    <xf numFmtId="0" fontId="6" fillId="0" borderId="1" xfId="3592" applyFont="1" applyBorder="1" applyAlignment="1">
      <alignment horizontal="right" wrapText="1"/>
    </xf>
    <xf numFmtId="0" fontId="7" fillId="0" borderId="1" xfId="3592" applyFont="1" applyBorder="1" applyAlignment="1">
      <alignment horizontal="right" wrapText="1"/>
    </xf>
    <xf numFmtId="0" fontId="8" fillId="0" borderId="2" xfId="1058" applyFont="1" applyBorder="1" applyAlignment="1">
      <alignment horizontal="center" vertical="center"/>
    </xf>
    <xf numFmtId="0" fontId="8" fillId="0" borderId="3" xfId="1058" applyFont="1" applyBorder="1" applyAlignment="1">
      <alignment horizontal="center" vertical="center"/>
    </xf>
    <xf numFmtId="0" fontId="8" fillId="0" borderId="4" xfId="1058" applyFont="1" applyBorder="1" applyAlignment="1">
      <alignment horizontal="center" vertical="center"/>
    </xf>
    <xf numFmtId="0" fontId="8" fillId="0" borderId="5" xfId="1058" applyFont="1" applyBorder="1" applyAlignment="1">
      <alignment horizontal="center" vertical="center"/>
    </xf>
    <xf numFmtId="0" fontId="8" fillId="0" borderId="6" xfId="1058" applyFont="1" applyBorder="1" applyAlignment="1">
      <alignment horizontal="center" vertical="center"/>
    </xf>
    <xf numFmtId="0" fontId="8" fillId="0" borderId="6" xfId="1058" applyFont="1" applyBorder="1" applyAlignment="1">
      <alignment horizontal="center" vertical="center" wrapText="1"/>
    </xf>
    <xf numFmtId="0" fontId="8" fillId="0" borderId="7" xfId="1058" applyFont="1" applyBorder="1" applyAlignment="1">
      <alignment horizontal="center" vertical="center"/>
    </xf>
    <xf numFmtId="0" fontId="9" fillId="0" borderId="5" xfId="1058" applyFont="1" applyBorder="1" applyAlignment="1">
      <alignment horizontal="center" vertical="center"/>
    </xf>
    <xf numFmtId="0" fontId="9" fillId="0" borderId="6" xfId="1058" applyFont="1" applyBorder="1" applyAlignment="1">
      <alignment horizontal="center" vertical="center"/>
    </xf>
    <xf numFmtId="0" fontId="10" fillId="0" borderId="6" xfId="1058" applyFont="1" applyBorder="1" applyAlignment="1">
      <alignment horizontal="center" vertical="center"/>
    </xf>
    <xf numFmtId="0" fontId="9" fillId="0" borderId="6" xfId="1058" applyFont="1" applyBorder="1" applyAlignment="1">
      <alignment horizontal="center" vertical="center" wrapText="1"/>
    </xf>
    <xf numFmtId="0" fontId="9" fillId="0" borderId="7" xfId="1058" applyFont="1" applyBorder="1" applyAlignment="1">
      <alignment horizontal="center" vertical="center"/>
    </xf>
    <xf numFmtId="0" fontId="9" fillId="0" borderId="5" xfId="1058" applyFont="1" applyFill="1" applyBorder="1" applyAlignment="1">
      <alignment horizontal="center" vertical="center"/>
    </xf>
    <xf numFmtId="0" fontId="9" fillId="0" borderId="6" xfId="1058" applyFont="1" applyFill="1" applyBorder="1" applyAlignment="1">
      <alignment horizontal="center" vertical="center"/>
    </xf>
    <xf numFmtId="0" fontId="9" fillId="0" borderId="6" xfId="1058" applyFont="1" applyFill="1" applyBorder="1" applyAlignment="1">
      <alignment horizontal="center" vertical="center" wrapText="1"/>
    </xf>
    <xf numFmtId="0" fontId="11" fillId="0" borderId="7" xfId="1058" applyFont="1" applyFill="1" applyBorder="1" applyAlignment="1">
      <alignment horizontal="center" vertical="center"/>
    </xf>
    <xf numFmtId="0" fontId="9" fillId="0" borderId="7" xfId="1058" applyFont="1" applyFill="1" applyBorder="1" applyAlignment="1">
      <alignment horizontal="center" vertical="center"/>
    </xf>
    <xf numFmtId="0" fontId="10" fillId="0" borderId="6" xfId="1058" applyFont="1" applyFill="1" applyBorder="1" applyAlignment="1">
      <alignment horizontal="center" vertical="center"/>
    </xf>
    <xf numFmtId="0" fontId="11" fillId="0" borderId="5" xfId="1058" applyFont="1" applyFill="1" applyBorder="1" applyAlignment="1">
      <alignment horizontal="center" vertical="center"/>
    </xf>
    <xf numFmtId="0" fontId="11" fillId="0" borderId="8" xfId="1058" applyFont="1" applyFill="1" applyBorder="1" applyAlignment="1">
      <alignment horizontal="center" vertical="center"/>
    </xf>
    <xf numFmtId="0" fontId="11" fillId="0" borderId="9" xfId="1058" applyFont="1" applyBorder="1" applyAlignment="1">
      <alignment horizontal="center" vertical="center"/>
    </xf>
    <xf numFmtId="0" fontId="9" fillId="0" borderId="9" xfId="1058" applyFont="1" applyBorder="1" applyAlignment="1">
      <alignment horizontal="center" vertical="center"/>
    </xf>
    <xf numFmtId="0" fontId="11" fillId="0" borderId="10" xfId="1058" applyFont="1" applyBorder="1" applyAlignment="1">
      <alignment horizontal="center" vertical="center"/>
    </xf>
    <xf numFmtId="0" fontId="9" fillId="0" borderId="11" xfId="1058" applyFont="1" applyFill="1" applyBorder="1" applyAlignment="1">
      <alignment horizontal="center" vertical="center"/>
    </xf>
    <xf numFmtId="0" fontId="11" fillId="0" borderId="12" xfId="1058" applyFont="1" applyBorder="1" applyAlignment="1">
      <alignment horizontal="center" vertical="center"/>
    </xf>
    <xf numFmtId="0" fontId="9" fillId="0" borderId="13" xfId="1058" applyFont="1" applyBorder="1" applyAlignment="1">
      <alignment horizontal="center" vertical="center"/>
    </xf>
    <xf numFmtId="0" fontId="11" fillId="0" borderId="6" xfId="1058" applyFont="1" applyBorder="1" applyAlignment="1">
      <alignment horizontal="center" vertical="center" wrapText="1"/>
    </xf>
    <xf numFmtId="0" fontId="9" fillId="0" borderId="14" xfId="1058" applyFont="1" applyBorder="1" applyAlignment="1">
      <alignment horizontal="center" vertical="center"/>
    </xf>
    <xf numFmtId="0" fontId="9" fillId="2" borderId="6" xfId="1058" applyFont="1" applyFill="1" applyBorder="1" applyAlignment="1">
      <alignment horizontal="center" vertical="center"/>
    </xf>
    <xf numFmtId="0" fontId="9" fillId="2" borderId="13" xfId="1058" applyFont="1" applyFill="1" applyBorder="1" applyAlignment="1">
      <alignment horizontal="center" vertical="center"/>
    </xf>
    <xf numFmtId="0" fontId="11" fillId="2" borderId="6" xfId="1058" applyFont="1" applyFill="1" applyBorder="1" applyAlignment="1">
      <alignment horizontal="center" vertical="center" wrapText="1"/>
    </xf>
    <xf numFmtId="0" fontId="9" fillId="2" borderId="14" xfId="1058" applyFont="1" applyFill="1" applyBorder="1" applyAlignment="1">
      <alignment horizontal="center" vertical="center"/>
    </xf>
    <xf numFmtId="0" fontId="9" fillId="0" borderId="15" xfId="1058" applyFont="1" applyFill="1" applyBorder="1" applyAlignment="1">
      <alignment horizontal="center" vertical="center"/>
    </xf>
    <xf numFmtId="0" fontId="11" fillId="2" borderId="13" xfId="1058" applyFont="1" applyFill="1" applyBorder="1" applyAlignment="1">
      <alignment horizontal="center" vertical="center"/>
    </xf>
    <xf numFmtId="0" fontId="10" fillId="2" borderId="6" xfId="1058" applyFont="1" applyFill="1" applyBorder="1" applyAlignment="1">
      <alignment horizontal="center" vertical="center"/>
    </xf>
    <xf numFmtId="0" fontId="9" fillId="2" borderId="6" xfId="1058" applyFont="1" applyFill="1" applyBorder="1" applyAlignment="1">
      <alignment horizontal="center" vertical="center" wrapText="1"/>
    </xf>
    <xf numFmtId="0" fontId="9" fillId="2" borderId="7" xfId="1058" applyFont="1" applyFill="1" applyBorder="1" applyAlignment="1">
      <alignment horizontal="center" vertical="center"/>
    </xf>
    <xf numFmtId="0" fontId="11" fillId="2" borderId="9" xfId="1058" applyFont="1" applyFill="1" applyBorder="1" applyAlignment="1">
      <alignment horizontal="center" vertical="center"/>
    </xf>
    <xf numFmtId="0" fontId="11" fillId="2" borderId="7" xfId="1058" applyFont="1" applyFill="1" applyBorder="1" applyAlignment="1">
      <alignment horizontal="center" vertical="center"/>
    </xf>
    <xf numFmtId="0" fontId="11" fillId="0" borderId="11" xfId="1058" applyFont="1" applyFill="1" applyBorder="1" applyAlignment="1">
      <alignment horizontal="center" vertical="center"/>
    </xf>
    <xf numFmtId="0" fontId="11" fillId="2" borderId="12" xfId="1058" applyFont="1" applyFill="1" applyBorder="1" applyAlignment="1">
      <alignment horizontal="center" vertical="center"/>
    </xf>
    <xf numFmtId="0" fontId="9" fillId="2" borderId="9" xfId="1058" applyFont="1" applyFill="1" applyBorder="1" applyAlignment="1">
      <alignment horizontal="center" vertical="center"/>
    </xf>
    <xf numFmtId="0" fontId="11" fillId="2" borderId="9" xfId="1058" applyFont="1" applyFill="1" applyBorder="1" applyAlignment="1">
      <alignment horizontal="center" vertical="center" wrapText="1"/>
    </xf>
    <xf numFmtId="0" fontId="11" fillId="2" borderId="10" xfId="1058" applyFont="1" applyFill="1" applyBorder="1" applyAlignment="1">
      <alignment horizontal="center" vertical="center"/>
    </xf>
    <xf numFmtId="0" fontId="11" fillId="0" borderId="16" xfId="1058" applyFont="1" applyFill="1" applyBorder="1" applyAlignment="1">
      <alignment horizontal="center" vertical="center"/>
    </xf>
    <xf numFmtId="0" fontId="11" fillId="0" borderId="17" xfId="1058" applyFont="1" applyFill="1" applyBorder="1" applyAlignment="1">
      <alignment horizontal="center" vertical="center"/>
    </xf>
    <xf numFmtId="0" fontId="10" fillId="0" borderId="17" xfId="1058" applyFont="1" applyFill="1" applyBorder="1" applyAlignment="1">
      <alignment horizontal="center" vertical="center"/>
    </xf>
    <xf numFmtId="0" fontId="9" fillId="0" borderId="17" xfId="1058" applyFont="1" applyFill="1" applyBorder="1" applyAlignment="1">
      <alignment horizontal="center" vertical="center"/>
    </xf>
    <xf numFmtId="0" fontId="9" fillId="0" borderId="17" xfId="1058" applyFont="1" applyFill="1" applyBorder="1" applyAlignment="1">
      <alignment horizontal="center" vertical="center" wrapText="1"/>
    </xf>
    <xf numFmtId="0" fontId="9" fillId="0" borderId="18" xfId="1058" applyFont="1" applyFill="1" applyBorder="1" applyAlignment="1">
      <alignment horizontal="center" vertical="center"/>
    </xf>
    <xf numFmtId="0" fontId="12" fillId="0" borderId="0" xfId="3592" applyFont="1" applyBorder="1" applyAlignment="1">
      <alignment horizontal="left" vertical="center" wrapText="1"/>
    </xf>
    <xf numFmtId="0" fontId="2" fillId="0" borderId="0" xfId="3592" applyFont="1" applyBorder="1" applyAlignment="1">
      <alignment horizontal="left" vertical="center" wrapText="1"/>
    </xf>
    <xf numFmtId="0" fontId="2" fillId="0" borderId="19" xfId="3592" applyFont="1" applyBorder="1" applyAlignment="1">
      <alignment horizontal="left" vertical="center" wrapText="1"/>
    </xf>
    <xf numFmtId="0" fontId="13" fillId="2" borderId="0" xfId="3588" applyFont="1" applyFill="1" applyAlignment="1"/>
    <xf numFmtId="0" fontId="12" fillId="2" borderId="0" xfId="3588" applyFont="1" applyFill="1" applyAlignment="1"/>
    <xf numFmtId="0" fontId="3" fillId="2" borderId="0" xfId="3543" applyFill="1">
      <alignment vertical="center"/>
    </xf>
    <xf numFmtId="0" fontId="14" fillId="2" borderId="0" xfId="3588" applyFont="1" applyFill="1" applyBorder="1" applyAlignment="1">
      <alignment horizontal="left" wrapText="1"/>
    </xf>
    <xf numFmtId="0" fontId="14" fillId="2" borderId="0" xfId="3588" applyFont="1" applyFill="1" applyAlignment="1">
      <alignment horizontal="left" wrapText="1"/>
    </xf>
    <xf numFmtId="0" fontId="15" fillId="2" borderId="0" xfId="3114" applyFont="1" applyFill="1" applyAlignment="1">
      <alignment horizontal="center" vertical="center" wrapText="1"/>
    </xf>
    <xf numFmtId="0" fontId="6" fillId="2" borderId="0" xfId="3588" applyFont="1" applyFill="1" applyAlignment="1">
      <alignment horizontal="left" wrapText="1"/>
    </xf>
    <xf numFmtId="0" fontId="16" fillId="2" borderId="2" xfId="3588" applyFont="1" applyFill="1" applyBorder="1" applyAlignment="1">
      <alignment horizontal="center" vertical="center" wrapText="1"/>
    </xf>
    <xf numFmtId="0" fontId="17" fillId="0" borderId="2" xfId="3588" applyFont="1" applyBorder="1" applyAlignment="1">
      <alignment horizontal="center" vertical="center" wrapText="1"/>
    </xf>
    <xf numFmtId="0" fontId="17" fillId="0" borderId="3" xfId="3588" applyFont="1" applyBorder="1" applyAlignment="1">
      <alignment horizontal="center" vertical="center" wrapText="1"/>
    </xf>
    <xf numFmtId="180" fontId="18" fillId="0" borderId="3" xfId="3588" applyNumberFormat="1" applyFont="1" applyBorder="1" applyAlignment="1">
      <alignment horizontal="center" vertical="center" wrapText="1"/>
    </xf>
    <xf numFmtId="0" fontId="18" fillId="0" borderId="3" xfId="3588" applyFont="1" applyBorder="1" applyAlignment="1">
      <alignment horizontal="center" vertical="center" wrapText="1"/>
    </xf>
    <xf numFmtId="0" fontId="16" fillId="2" borderId="3" xfId="3588" applyFont="1" applyFill="1" applyBorder="1" applyAlignment="1">
      <alignment horizontal="center" vertical="center" wrapText="1"/>
    </xf>
    <xf numFmtId="0" fontId="18" fillId="2" borderId="5" xfId="3588" applyFont="1" applyFill="1" applyBorder="1" applyAlignment="1">
      <alignment horizontal="left" vertical="center" wrapText="1"/>
    </xf>
    <xf numFmtId="181" fontId="18" fillId="2" borderId="6" xfId="3588" applyNumberFormat="1" applyFont="1" applyFill="1" applyBorder="1" applyAlignment="1">
      <alignment horizontal="center" vertical="center" wrapText="1"/>
    </xf>
    <xf numFmtId="181" fontId="18" fillId="2" borderId="6" xfId="3588" applyNumberFormat="1" applyFont="1" applyFill="1" applyBorder="1" applyAlignment="1">
      <alignment horizontal="left" vertical="center" wrapText="1"/>
    </xf>
    <xf numFmtId="181" fontId="18" fillId="2" borderId="7" xfId="3588" applyNumberFormat="1" applyFont="1" applyFill="1" applyBorder="1" applyAlignment="1">
      <alignment horizontal="center" vertical="center" wrapText="1"/>
    </xf>
    <xf numFmtId="0" fontId="7" fillId="2" borderId="5" xfId="3588" applyFont="1" applyFill="1" applyBorder="1" applyAlignment="1">
      <alignment horizontal="justify" vertical="center" wrapText="1"/>
    </xf>
    <xf numFmtId="181" fontId="7" fillId="2" borderId="6" xfId="3588" applyNumberFormat="1" applyFont="1" applyFill="1" applyBorder="1" applyAlignment="1">
      <alignment horizontal="center" vertical="center" wrapText="1"/>
    </xf>
    <xf numFmtId="181" fontId="7" fillId="2" borderId="6" xfId="3588" applyNumberFormat="1" applyFont="1" applyFill="1" applyBorder="1" applyAlignment="1">
      <alignment horizontal="justify" vertical="center" wrapText="1"/>
    </xf>
    <xf numFmtId="181" fontId="7" fillId="2" borderId="7" xfId="3588" applyNumberFormat="1" applyFont="1" applyFill="1" applyBorder="1" applyAlignment="1">
      <alignment horizontal="center" vertical="center" wrapText="1"/>
    </xf>
    <xf numFmtId="181" fontId="2" fillId="2" borderId="6" xfId="3588" applyNumberFormat="1" applyFont="1" applyFill="1" applyBorder="1" applyAlignment="1">
      <alignment horizontal="center" vertical="center" wrapText="1"/>
    </xf>
    <xf numFmtId="181" fontId="2" fillId="2" borderId="7" xfId="3588" applyNumberFormat="1" applyFont="1" applyFill="1" applyBorder="1" applyAlignment="1">
      <alignment horizontal="center" vertical="center" wrapText="1"/>
    </xf>
    <xf numFmtId="0" fontId="7" fillId="2" borderId="8" xfId="3588" applyFont="1" applyFill="1" applyBorder="1" applyAlignment="1">
      <alignment horizontal="justify" vertical="center" wrapText="1"/>
    </xf>
    <xf numFmtId="182" fontId="7" fillId="2" borderId="6" xfId="3588" applyNumberFormat="1" applyFont="1" applyFill="1" applyBorder="1" applyAlignment="1">
      <alignment horizontal="center" vertical="center" wrapText="1"/>
    </xf>
    <xf numFmtId="181" fontId="7" fillId="2" borderId="5" xfId="3588" applyNumberFormat="1" applyFont="1" applyFill="1" applyBorder="1" applyAlignment="1">
      <alignment horizontal="center" vertical="center" wrapText="1"/>
    </xf>
    <xf numFmtId="0" fontId="18" fillId="2" borderId="5" xfId="3588" applyFont="1" applyFill="1" applyBorder="1" applyAlignment="1">
      <alignment horizontal="justify" vertical="center" wrapText="1"/>
    </xf>
    <xf numFmtId="181" fontId="19" fillId="2" borderId="6" xfId="3588" applyNumberFormat="1" applyFont="1" applyFill="1" applyBorder="1" applyAlignment="1">
      <alignment horizontal="center" vertical="center" wrapText="1"/>
    </xf>
    <xf numFmtId="181" fontId="18" fillId="2" borderId="15" xfId="3588" applyNumberFormat="1" applyFont="1" applyFill="1" applyBorder="1" applyAlignment="1">
      <alignment horizontal="justify" vertical="center" wrapText="1"/>
    </xf>
    <xf numFmtId="181" fontId="18" fillId="2" borderId="5" xfId="3588" applyNumberFormat="1" applyFont="1" applyFill="1" applyBorder="1" applyAlignment="1">
      <alignment horizontal="center" vertical="center" wrapText="1"/>
    </xf>
    <xf numFmtId="181" fontId="19" fillId="2" borderId="5" xfId="3588" applyNumberFormat="1" applyFont="1" applyFill="1" applyBorder="1" applyAlignment="1">
      <alignment horizontal="center" vertical="center" wrapText="1"/>
    </xf>
    <xf numFmtId="0" fontId="18" fillId="2" borderId="20" xfId="3588" applyFont="1" applyFill="1" applyBorder="1" applyAlignment="1">
      <alignment horizontal="center" vertical="center" wrapText="1"/>
    </xf>
    <xf numFmtId="181" fontId="18" fillId="2" borderId="20" xfId="3588" applyNumberFormat="1" applyFont="1" applyFill="1" applyBorder="1" applyAlignment="1">
      <alignment horizontal="center" vertical="center" wrapText="1"/>
    </xf>
    <xf numFmtId="181" fontId="18" fillId="2" borderId="17" xfId="3588" applyNumberFormat="1" applyFont="1" applyFill="1" applyBorder="1" applyAlignment="1">
      <alignment horizontal="center" vertical="center" wrapText="1"/>
    </xf>
    <xf numFmtId="0" fontId="6" fillId="2" borderId="1" xfId="3588" applyFont="1" applyFill="1" applyBorder="1" applyAlignment="1">
      <alignment horizontal="center" wrapText="1"/>
    </xf>
    <xf numFmtId="181" fontId="12" fillId="2" borderId="0" xfId="3588" applyNumberFormat="1" applyFont="1" applyFill="1" applyAlignment="1"/>
    <xf numFmtId="181" fontId="19" fillId="2" borderId="7" xfId="3588" applyNumberFormat="1" applyFont="1" applyFill="1" applyBorder="1" applyAlignment="1">
      <alignment horizontal="center" vertical="center" wrapText="1"/>
    </xf>
    <xf numFmtId="181" fontId="18" fillId="2" borderId="21" xfId="3588" applyNumberFormat="1" applyFont="1" applyFill="1" applyBorder="1" applyAlignment="1">
      <alignment horizontal="center" vertical="center" wrapText="1"/>
    </xf>
    <xf numFmtId="0" fontId="13" fillId="0" borderId="0" xfId="3588" applyFont="1" applyAlignment="1"/>
    <xf numFmtId="0" fontId="12" fillId="0" borderId="0" xfId="3588" applyFont="1" applyAlignment="1"/>
    <xf numFmtId="0" fontId="12" fillId="0" borderId="0" xfId="3588" applyFont="1" applyAlignment="1">
      <alignment horizontal="center"/>
    </xf>
    <xf numFmtId="0" fontId="14" fillId="0" borderId="0" xfId="3588" applyFont="1" applyBorder="1" applyAlignment="1">
      <alignment horizontal="left" wrapText="1"/>
    </xf>
    <xf numFmtId="0" fontId="14" fillId="0" borderId="0" xfId="3588" applyFont="1" applyAlignment="1">
      <alignment horizontal="left" wrapText="1"/>
    </xf>
    <xf numFmtId="0" fontId="15" fillId="0" borderId="0" xfId="3588" applyFont="1" applyBorder="1" applyAlignment="1">
      <alignment horizontal="center" vertical="center" wrapText="1"/>
    </xf>
    <xf numFmtId="0" fontId="6" fillId="0" borderId="0" xfId="3588" applyFont="1" applyAlignment="1">
      <alignment horizontal="left" wrapText="1"/>
    </xf>
    <xf numFmtId="0" fontId="6" fillId="0" borderId="0" xfId="3588" applyFont="1" applyAlignment="1">
      <alignment horizontal="center" wrapText="1"/>
    </xf>
    <xf numFmtId="0" fontId="6" fillId="0" borderId="1" xfId="3588" applyFont="1" applyBorder="1" applyAlignment="1">
      <alignment horizontal="right" vertical="center" wrapText="1"/>
    </xf>
    <xf numFmtId="0" fontId="20" fillId="0" borderId="2" xfId="3588" applyFont="1" applyBorder="1" applyAlignment="1">
      <alignment horizontal="center" vertical="center" wrapText="1"/>
    </xf>
    <xf numFmtId="0" fontId="20" fillId="0" borderId="3" xfId="3588" applyFont="1" applyBorder="1" applyAlignment="1">
      <alignment horizontal="center" vertical="center" wrapText="1"/>
    </xf>
    <xf numFmtId="0" fontId="18" fillId="0" borderId="4" xfId="3588" applyFont="1" applyBorder="1" applyAlignment="1">
      <alignment horizontal="center" vertical="center" wrapText="1"/>
    </xf>
    <xf numFmtId="0" fontId="7" fillId="0" borderId="5" xfId="3588" applyFont="1" applyBorder="1" applyAlignment="1">
      <alignment horizontal="justify" vertical="center" wrapText="1"/>
    </xf>
    <xf numFmtId="0" fontId="7" fillId="0" borderId="5" xfId="3588" applyFont="1" applyBorder="1" applyAlignment="1">
      <alignment horizontal="center" vertical="center" wrapText="1"/>
    </xf>
    <xf numFmtId="183" fontId="7" fillId="0" borderId="6" xfId="3588" applyNumberFormat="1" applyFont="1" applyBorder="1" applyAlignment="1">
      <alignment horizontal="center" vertical="center" wrapText="1"/>
    </xf>
    <xf numFmtId="0" fontId="7" fillId="0" borderId="6" xfId="3588" applyFont="1" applyBorder="1" applyAlignment="1">
      <alignment horizontal="left" vertical="center" wrapText="1"/>
    </xf>
    <xf numFmtId="0" fontId="7" fillId="0" borderId="7" xfId="3588" applyFont="1" applyBorder="1" applyAlignment="1">
      <alignment horizontal="center" vertical="center" wrapText="1"/>
    </xf>
    <xf numFmtId="181" fontId="7" fillId="0" borderId="7" xfId="3588" applyNumberFormat="1" applyFont="1" applyBorder="1" applyAlignment="1">
      <alignment horizontal="center" vertical="center" wrapText="1"/>
    </xf>
    <xf numFmtId="181" fontId="7" fillId="0" borderId="6" xfId="3588" applyNumberFormat="1" applyFont="1" applyBorder="1" applyAlignment="1">
      <alignment horizontal="center" vertical="center" wrapText="1"/>
    </xf>
    <xf numFmtId="0" fontId="7" fillId="0" borderId="8" xfId="3588" applyFont="1" applyBorder="1" applyAlignment="1">
      <alignment horizontal="justify" vertical="center" wrapText="1"/>
    </xf>
    <xf numFmtId="0" fontId="7" fillId="0" borderId="8" xfId="3588" applyFont="1" applyBorder="1" applyAlignment="1">
      <alignment horizontal="center" vertical="center" wrapText="1"/>
    </xf>
    <xf numFmtId="183" fontId="7" fillId="0" borderId="9" xfId="3588" applyNumberFormat="1" applyFont="1" applyBorder="1" applyAlignment="1">
      <alignment horizontal="center" vertical="center" wrapText="1"/>
    </xf>
    <xf numFmtId="0" fontId="7" fillId="0" borderId="9" xfId="3588" applyFont="1" applyBorder="1" applyAlignment="1">
      <alignment horizontal="left" vertical="center" wrapText="1"/>
    </xf>
    <xf numFmtId="0" fontId="7" fillId="0" borderId="10" xfId="3588" applyFont="1" applyBorder="1" applyAlignment="1">
      <alignment horizontal="center" vertical="center" wrapText="1"/>
    </xf>
    <xf numFmtId="181" fontId="7" fillId="0" borderId="10" xfId="3588" applyNumberFormat="1" applyFont="1" applyBorder="1" applyAlignment="1">
      <alignment horizontal="center" vertical="center" wrapText="1"/>
    </xf>
    <xf numFmtId="0" fontId="20" fillId="0" borderId="20" xfId="3588" applyFont="1" applyBorder="1" applyAlignment="1">
      <alignment horizontal="center" vertical="center" wrapText="1"/>
    </xf>
    <xf numFmtId="181" fontId="18" fillId="0" borderId="17" xfId="3588" applyNumberFormat="1" applyFont="1" applyBorder="1" applyAlignment="1">
      <alignment horizontal="center" vertical="center" wrapText="1"/>
    </xf>
    <xf numFmtId="0" fontId="18" fillId="0" borderId="17" xfId="3588" applyFont="1" applyBorder="1" applyAlignment="1">
      <alignment horizontal="center" vertical="center" wrapText="1"/>
    </xf>
    <xf numFmtId="0" fontId="21" fillId="0" borderId="19" xfId="3588" applyFont="1" applyBorder="1" applyAlignment="1">
      <alignment horizontal="left" vertical="center" wrapText="1"/>
    </xf>
    <xf numFmtId="0" fontId="22" fillId="0" borderId="0" xfId="3588" applyFont="1" applyAlignment="1">
      <alignment wrapText="1"/>
    </xf>
    <xf numFmtId="0" fontId="21" fillId="0" borderId="0" xfId="3588" applyFont="1" applyAlignment="1">
      <alignment wrapText="1"/>
    </xf>
    <xf numFmtId="1" fontId="7" fillId="0" borderId="7" xfId="3588" applyNumberFormat="1" applyFont="1" applyBorder="1" applyAlignment="1">
      <alignment horizontal="center" vertical="center" wrapText="1"/>
    </xf>
    <xf numFmtId="1" fontId="7" fillId="0" borderId="10" xfId="3588" applyNumberFormat="1" applyFont="1" applyBorder="1" applyAlignment="1">
      <alignment horizontal="center" vertical="center" wrapText="1"/>
    </xf>
    <xf numFmtId="0" fontId="18" fillId="0" borderId="18" xfId="3588" applyFont="1" applyBorder="1" applyAlignment="1">
      <alignment horizontal="center" vertical="center" wrapText="1"/>
    </xf>
    <xf numFmtId="0" fontId="1" fillId="0" borderId="0" xfId="0" applyFont="1">
      <alignment vertical="center"/>
    </xf>
    <xf numFmtId="180" fontId="0" fillId="0" borderId="0" xfId="0" applyNumberFormat="1">
      <alignment vertical="center"/>
    </xf>
    <xf numFmtId="0" fontId="14" fillId="0" borderId="0" xfId="3114" applyFont="1" applyAlignment="1">
      <alignment horizontal="left" vertical="center" wrapText="1"/>
    </xf>
    <xf numFmtId="0" fontId="15" fillId="0" borderId="0" xfId="3114" applyFont="1" applyAlignment="1">
      <alignment horizontal="center" vertical="center" wrapText="1"/>
    </xf>
    <xf numFmtId="0" fontId="6" fillId="0" borderId="1" xfId="3114" applyFont="1" applyBorder="1" applyAlignment="1">
      <alignment horizontal="right" vertical="center" wrapText="1"/>
    </xf>
    <xf numFmtId="0" fontId="23" fillId="0" borderId="1" xfId="2961" applyBorder="1" applyAlignment="1">
      <alignment horizontal="right" vertical="center"/>
    </xf>
    <xf numFmtId="0" fontId="19" fillId="0" borderId="2" xfId="3114" applyFont="1" applyBorder="1" applyAlignment="1">
      <alignment horizontal="center" vertical="center"/>
    </xf>
    <xf numFmtId="0" fontId="24" fillId="0" borderId="3" xfId="3114" applyFont="1" applyBorder="1" applyAlignment="1">
      <alignment horizontal="center" vertical="center"/>
    </xf>
    <xf numFmtId="181" fontId="2" fillId="2" borderId="5" xfId="3114" applyNumberFormat="1" applyFont="1" applyFill="1" applyBorder="1" applyAlignment="1">
      <alignment horizontal="left" vertical="center"/>
    </xf>
    <xf numFmtId="181" fontId="19" fillId="2" borderId="6" xfId="3114" applyNumberFormat="1" applyFont="1" applyFill="1" applyBorder="1" applyAlignment="1">
      <alignment horizontal="center" vertical="center"/>
    </xf>
    <xf numFmtId="181" fontId="19" fillId="2" borderId="6" xfId="3114" applyNumberFormat="1" applyFont="1" applyFill="1" applyBorder="1" applyAlignment="1">
      <alignment horizontal="left" vertical="center"/>
    </xf>
    <xf numFmtId="181" fontId="12" fillId="2" borderId="5" xfId="3114" applyNumberFormat="1" applyFont="1" applyFill="1" applyBorder="1" applyAlignment="1">
      <alignment horizontal="left" vertical="center" indent="1"/>
    </xf>
    <xf numFmtId="181" fontId="2" fillId="2" borderId="6" xfId="3114" applyNumberFormat="1" applyFont="1" applyFill="1" applyBorder="1" applyAlignment="1">
      <alignment horizontal="center" vertical="center"/>
    </xf>
    <xf numFmtId="181" fontId="2" fillId="2" borderId="6" xfId="3571" applyNumberFormat="1" applyFont="1" applyFill="1" applyBorder="1" applyAlignment="1">
      <alignment horizontal="center" vertical="center" wrapText="1"/>
    </xf>
    <xf numFmtId="181" fontId="2" fillId="2" borderId="6" xfId="3114" applyNumberFormat="1" applyFont="1" applyFill="1" applyBorder="1" applyAlignment="1">
      <alignment horizontal="left" vertical="center"/>
    </xf>
    <xf numFmtId="181" fontId="12" fillId="2" borderId="6" xfId="3114" applyNumberFormat="1" applyFont="1" applyFill="1" applyBorder="1" applyAlignment="1">
      <alignment horizontal="left" vertical="center" indent="1"/>
    </xf>
    <xf numFmtId="181" fontId="2" fillId="2" borderId="7" xfId="3114" applyNumberFormat="1" applyFont="1" applyFill="1" applyBorder="1" applyAlignment="1">
      <alignment horizontal="center" vertical="center"/>
    </xf>
    <xf numFmtId="181" fontId="2" fillId="2" borderId="6" xfId="3619" applyNumberFormat="1" applyFont="1" applyFill="1" applyBorder="1" applyAlignment="1">
      <alignment horizontal="center" vertical="center" wrapText="1"/>
    </xf>
    <xf numFmtId="181" fontId="12" fillId="2" borderId="5" xfId="3588" applyNumberFormat="1" applyFont="1" applyFill="1" applyBorder="1" applyAlignment="1">
      <alignment horizontal="left" vertical="center" wrapText="1" indent="1"/>
    </xf>
    <xf numFmtId="181" fontId="19" fillId="2" borderId="7" xfId="3114" applyNumberFormat="1" applyFont="1" applyFill="1" applyBorder="1" applyAlignment="1">
      <alignment horizontal="center" vertical="center"/>
    </xf>
    <xf numFmtId="181" fontId="2" fillId="2" borderId="5" xfId="3588" applyNumberFormat="1" applyFont="1" applyFill="1" applyBorder="1" applyAlignment="1">
      <alignment horizontal="left" vertical="center" wrapText="1"/>
    </xf>
    <xf numFmtId="181" fontId="19" fillId="2" borderId="6" xfId="3571" applyNumberFormat="1" applyFont="1" applyFill="1" applyBorder="1" applyAlignment="1">
      <alignment horizontal="center" vertical="center" wrapText="1"/>
    </xf>
    <xf numFmtId="181" fontId="2" fillId="2" borderId="6" xfId="3588" applyNumberFormat="1" applyFont="1" applyFill="1" applyBorder="1" applyAlignment="1">
      <alignment horizontal="left" vertical="center" wrapText="1"/>
    </xf>
    <xf numFmtId="181" fontId="19" fillId="2" borderId="20" xfId="3114" applyNumberFormat="1" applyFont="1" applyFill="1" applyBorder="1" applyAlignment="1">
      <alignment horizontal="center" vertical="center"/>
    </xf>
    <xf numFmtId="181" fontId="19" fillId="2" borderId="17" xfId="3114" applyNumberFormat="1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0" fontId="12" fillId="0" borderId="0" xfId="3114" applyAlignment="1">
      <alignment vertical="center"/>
    </xf>
    <xf numFmtId="0" fontId="12" fillId="0" borderId="0" xfId="3114" applyAlignment="1">
      <alignment horizontal="center" vertical="center"/>
    </xf>
    <xf numFmtId="180" fontId="12" fillId="0" borderId="0" xfId="3114" applyNumberFormat="1" applyAlignment="1">
      <alignment horizontal="center" vertical="center"/>
    </xf>
    <xf numFmtId="181" fontId="12" fillId="0" borderId="0" xfId="3114" applyNumberFormat="1" applyAlignment="1">
      <alignment vertical="center"/>
    </xf>
    <xf numFmtId="181" fontId="12" fillId="0" borderId="0" xfId="3114" applyNumberFormat="1" applyAlignment="1">
      <alignment horizontal="center" vertical="center"/>
    </xf>
    <xf numFmtId="181" fontId="21" fillId="0" borderId="22" xfId="3114" applyNumberFormat="1" applyFont="1" applyBorder="1" applyAlignment="1">
      <alignment vertical="center"/>
    </xf>
    <xf numFmtId="0" fontId="21" fillId="0" borderId="22" xfId="3114" applyFont="1" applyBorder="1" applyAlignment="1">
      <alignment vertical="center"/>
    </xf>
    <xf numFmtId="0" fontId="25" fillId="0" borderId="22" xfId="2783" applyFont="1" applyBorder="1" applyAlignment="1">
      <alignment horizontal="right" vertical="center" wrapText="1"/>
    </xf>
    <xf numFmtId="180" fontId="12" fillId="0" borderId="0" xfId="3114" applyNumberFormat="1" applyAlignment="1">
      <alignment vertical="center"/>
    </xf>
    <xf numFmtId="180" fontId="14" fillId="0" borderId="0" xfId="3114" applyNumberFormat="1" applyFont="1" applyAlignment="1">
      <alignment horizontal="left" vertical="center" wrapText="1"/>
    </xf>
    <xf numFmtId="180" fontId="15" fillId="0" borderId="0" xfId="3114" applyNumberFormat="1" applyFont="1" applyAlignment="1">
      <alignment horizontal="center" vertical="center" wrapText="1"/>
    </xf>
    <xf numFmtId="180" fontId="23" fillId="0" borderId="1" xfId="2961" applyNumberFormat="1" applyBorder="1" applyAlignment="1">
      <alignment horizontal="right" vertical="center"/>
    </xf>
    <xf numFmtId="181" fontId="19" fillId="2" borderId="18" xfId="3114" applyNumberFormat="1" applyFont="1" applyFill="1" applyBorder="1" applyAlignment="1">
      <alignment horizontal="center" vertical="center"/>
    </xf>
    <xf numFmtId="180" fontId="21" fillId="0" borderId="0" xfId="3114" applyNumberFormat="1" applyFont="1" applyBorder="1" applyAlignment="1">
      <alignment vertical="center"/>
    </xf>
    <xf numFmtId="180" fontId="25" fillId="0" borderId="0" xfId="2783" applyNumberFormat="1" applyFont="1" applyBorder="1" applyAlignment="1">
      <alignment horizontal="right" vertical="center" wrapText="1"/>
    </xf>
    <xf numFmtId="0" fontId="2" fillId="0" borderId="0" xfId="3588" applyFont="1" applyAlignment="1"/>
    <xf numFmtId="180" fontId="2" fillId="0" borderId="0" xfId="3588" applyNumberFormat="1" applyFont="1" applyAlignment="1"/>
    <xf numFmtId="0" fontId="6" fillId="0" borderId="1" xfId="3588" applyFont="1" applyBorder="1" applyAlignment="1">
      <alignment horizontal="right" wrapText="1"/>
    </xf>
    <xf numFmtId="0" fontId="18" fillId="0" borderId="2" xfId="3588" applyFont="1" applyBorder="1" applyAlignment="1">
      <alignment horizontal="center" vertical="center" wrapText="1"/>
    </xf>
    <xf numFmtId="0" fontId="18" fillId="0" borderId="3" xfId="3588" applyFont="1" applyBorder="1" applyAlignment="1">
      <alignment horizontal="center" wrapText="1"/>
    </xf>
    <xf numFmtId="0" fontId="7" fillId="0" borderId="5" xfId="3588" applyFont="1" applyBorder="1" applyAlignment="1">
      <alignment horizontal="left" vertical="center" wrapText="1"/>
    </xf>
    <xf numFmtId="181" fontId="24" fillId="2" borderId="6" xfId="3588" applyNumberFormat="1" applyFont="1" applyFill="1" applyBorder="1" applyAlignment="1">
      <alignment vertical="center"/>
    </xf>
    <xf numFmtId="0" fontId="6" fillId="0" borderId="5" xfId="3588" applyFont="1" applyBorder="1" applyAlignment="1">
      <alignment horizontal="left" vertical="center" wrapText="1" indent="1"/>
    </xf>
    <xf numFmtId="181" fontId="2" fillId="2" borderId="5" xfId="3588" applyNumberFormat="1" applyFont="1" applyFill="1" applyBorder="1" applyAlignment="1">
      <alignment horizontal="center" vertical="center" wrapText="1"/>
    </xf>
    <xf numFmtId="181" fontId="2" fillId="2" borderId="6" xfId="862" applyNumberFormat="1" applyFont="1" applyFill="1" applyBorder="1" applyAlignment="1">
      <alignment horizontal="center" vertical="center" wrapText="1"/>
    </xf>
    <xf numFmtId="181" fontId="2" fillId="2" borderId="9" xfId="862" applyNumberFormat="1" applyFont="1" applyFill="1" applyBorder="1" applyAlignment="1">
      <alignment horizontal="center" vertical="center" wrapText="1"/>
    </xf>
    <xf numFmtId="181" fontId="19" fillId="2" borderId="7" xfId="862" applyNumberFormat="1" applyFont="1" applyFill="1" applyBorder="1" applyAlignment="1">
      <alignment horizontal="center" vertical="center" wrapText="1"/>
    </xf>
    <xf numFmtId="181" fontId="12" fillId="2" borderId="6" xfId="3588" applyNumberFormat="1" applyFont="1" applyFill="1" applyBorder="1" applyAlignment="1">
      <alignment horizontal="left" vertical="center" wrapText="1" indent="1"/>
    </xf>
    <xf numFmtId="181" fontId="2" fillId="2" borderId="7" xfId="862" applyNumberFormat="1" applyFont="1" applyFill="1" applyBorder="1" applyAlignment="1">
      <alignment horizontal="center" vertical="center" wrapText="1"/>
    </xf>
    <xf numFmtId="181" fontId="19" fillId="2" borderId="6" xfId="862" applyNumberFormat="1" applyFont="1" applyFill="1" applyBorder="1" applyAlignment="1">
      <alignment horizontal="center" vertical="center" wrapText="1"/>
    </xf>
    <xf numFmtId="0" fontId="7" fillId="2" borderId="5" xfId="3588" applyFont="1" applyFill="1" applyBorder="1" applyAlignment="1">
      <alignment horizontal="left" vertical="center" wrapText="1"/>
    </xf>
    <xf numFmtId="181" fontId="24" fillId="2" borderId="6" xfId="3588" applyNumberFormat="1" applyFont="1" applyFill="1" applyBorder="1" applyAlignment="1">
      <alignment horizontal="left" vertical="center" wrapText="1"/>
    </xf>
    <xf numFmtId="181" fontId="19" fillId="2" borderId="6" xfId="3588" applyNumberFormat="1" applyFont="1" applyFill="1" applyBorder="1" applyAlignment="1">
      <alignment horizontal="left" vertical="center" wrapText="1"/>
    </xf>
    <xf numFmtId="181" fontId="2" fillId="2" borderId="7" xfId="3588" applyNumberFormat="1" applyFont="1" applyFill="1" applyBorder="1" applyAlignment="1">
      <alignment horizontal="left" vertical="center" wrapText="1"/>
    </xf>
    <xf numFmtId="0" fontId="6" fillId="0" borderId="8" xfId="3588" applyFont="1" applyBorder="1" applyAlignment="1">
      <alignment horizontal="left" vertical="center" wrapText="1" indent="1"/>
    </xf>
    <xf numFmtId="181" fontId="2" fillId="2" borderId="9" xfId="3588" applyNumberFormat="1" applyFont="1" applyFill="1" applyBorder="1" applyAlignment="1">
      <alignment horizontal="left" vertical="center" wrapText="1"/>
    </xf>
    <xf numFmtId="181" fontId="2" fillId="2" borderId="10" xfId="3588" applyNumberFormat="1" applyFont="1" applyFill="1" applyBorder="1" applyAlignment="1">
      <alignment horizontal="left" vertical="center" wrapText="1"/>
    </xf>
    <xf numFmtId="181" fontId="2" fillId="2" borderId="10" xfId="3588" applyNumberFormat="1" applyFont="1" applyFill="1" applyBorder="1" applyAlignment="1">
      <alignment horizontal="center" vertical="center" wrapText="1"/>
    </xf>
    <xf numFmtId="0" fontId="18" fillId="0" borderId="20" xfId="3588" applyFont="1" applyBorder="1" applyAlignment="1">
      <alignment horizontal="center" vertical="center" wrapText="1"/>
    </xf>
    <xf numFmtId="181" fontId="19" fillId="2" borderId="17" xfId="3588" applyNumberFormat="1" applyFont="1" applyFill="1" applyBorder="1" applyAlignment="1">
      <alignment horizontal="center" vertical="center" wrapText="1"/>
    </xf>
    <xf numFmtId="181" fontId="19" fillId="2" borderId="18" xfId="3588" applyNumberFormat="1" applyFont="1" applyFill="1" applyBorder="1" applyAlignment="1">
      <alignment horizontal="center" vertical="center" wrapText="1"/>
    </xf>
    <xf numFmtId="0" fontId="26" fillId="0" borderId="19" xfId="3588" applyFont="1" applyBorder="1" applyAlignment="1">
      <alignment horizontal="left" vertical="center" wrapText="1"/>
    </xf>
    <xf numFmtId="0" fontId="21" fillId="0" borderId="0" xfId="3588" applyFont="1" applyBorder="1" applyAlignment="1">
      <alignment horizontal="left" vertical="center" wrapText="1"/>
    </xf>
    <xf numFmtId="0" fontId="21" fillId="0" borderId="0" xfId="3588" applyFont="1" applyAlignment="1"/>
    <xf numFmtId="0" fontId="21" fillId="0" borderId="0" xfId="3588" applyFont="1" applyAlignment="1">
      <alignment horizontal="center" vertical="center"/>
    </xf>
    <xf numFmtId="180" fontId="21" fillId="0" borderId="0" xfId="3588" applyNumberFormat="1" applyFont="1" applyAlignment="1">
      <alignment horizontal="center" vertical="center"/>
    </xf>
    <xf numFmtId="180" fontId="14" fillId="0" borderId="0" xfId="3588" applyNumberFormat="1" applyFont="1" applyBorder="1" applyAlignment="1">
      <alignment horizontal="left" wrapText="1"/>
    </xf>
    <xf numFmtId="180" fontId="18" fillId="0" borderId="4" xfId="3588" applyNumberFormat="1" applyFont="1" applyBorder="1" applyAlignment="1">
      <alignment horizontal="center" vertical="center" wrapText="1"/>
    </xf>
    <xf numFmtId="0" fontId="17" fillId="0" borderId="4" xfId="3588" applyFont="1" applyBorder="1" applyAlignment="1">
      <alignment horizontal="center" vertical="center" wrapText="1"/>
    </xf>
    <xf numFmtId="180" fontId="26" fillId="0" borderId="0" xfId="3588" applyNumberFormat="1" applyFont="1" applyBorder="1" applyAlignment="1">
      <alignment horizontal="left" vertical="center" wrapText="1"/>
    </xf>
    <xf numFmtId="180" fontId="21" fillId="0" borderId="0" xfId="3588" applyNumberFormat="1" applyFont="1" applyBorder="1" applyAlignment="1">
      <alignment horizontal="left" vertical="center" wrapText="1"/>
    </xf>
    <xf numFmtId="180" fontId="21" fillId="0" borderId="0" xfId="3588" applyNumberFormat="1" applyFont="1" applyAlignment="1"/>
  </cellXfs>
  <cellStyles count="4157">
    <cellStyle name="常规" xfId="0" builtinId="0"/>
    <cellStyle name="货币[0]" xfId="1" builtinId="7"/>
    <cellStyle name="20% - 强调文字颜色 3" xfId="2" builtinId="38"/>
    <cellStyle name="警告文本 14" xfId="3"/>
    <cellStyle name="60% - 强调文字颜色 3 20 2" xfId="4"/>
    <cellStyle name="60% - 强调文字颜色 3 15 2" xfId="5"/>
    <cellStyle name="20% - 强调文字颜色 1 13 2" xfId="6"/>
    <cellStyle name="40% - 强调文字颜色 2 14 2" xfId="7"/>
    <cellStyle name="60% - 强调文字颜色 1 11" xfId="8"/>
    <cellStyle name="40% - 强调文字颜色 5 3 18" xfId="9"/>
    <cellStyle name="20% - 强调文字颜色 6 2 12" xfId="10"/>
    <cellStyle name="强调文字颜色 2 3 2" xfId="11"/>
    <cellStyle name="输入" xfId="12" builtinId="20"/>
    <cellStyle name="60% - 强调文字颜色 2 14" xfId="13"/>
    <cellStyle name="40% - 强调文字颜色 1 13" xfId="14"/>
    <cellStyle name="20% - 强调文字颜色 6 3 15" xfId="15"/>
    <cellStyle name="常规 39" xfId="16"/>
    <cellStyle name="常规 44" xfId="17"/>
    <cellStyle name="60% - 强调文字颜色 4 18 2" xfId="18"/>
    <cellStyle name="40% - 强调文字颜色 3 22 2" xfId="19"/>
    <cellStyle name="40% - 强调文字颜色 3 17 2" xfId="20"/>
    <cellStyle name="20% - 强调文字颜色 2 3 6" xfId="21"/>
    <cellStyle name="20% - 强调文字颜色 2 21 2" xfId="22"/>
    <cellStyle name="20% - 强调文字颜色 2 16 2" xfId="23"/>
    <cellStyle name="货币" xfId="24" builtinId="4"/>
    <cellStyle name="40% - 强调文字颜色 1 3 5" xfId="25"/>
    <cellStyle name="标题 3 3 12" xfId="26"/>
    <cellStyle name="好 3 2 2" xfId="27"/>
    <cellStyle name="20% - 强调文字颜色 4 2 14" xfId="28"/>
    <cellStyle name="60% - 强调文字颜色 1 3 5" xfId="29"/>
    <cellStyle name="20% - 强调文字颜色 6 14 2" xfId="30"/>
    <cellStyle name="千位分隔 2 6" xfId="31"/>
    <cellStyle name="检查单元格 2 9 2" xfId="32"/>
    <cellStyle name="千位分隔[0]" xfId="33" builtinId="6"/>
    <cellStyle name="60% - 强调文字颜色 4 12 2" xfId="34"/>
    <cellStyle name="40% - 强调文字颜色 3 11 2" xfId="35"/>
    <cellStyle name="20% - 强调文字颜色 2 10 2" xfId="36"/>
    <cellStyle name="强调文字颜色 1 2 4 2" xfId="37"/>
    <cellStyle name="20% - Accent4" xfId="38"/>
    <cellStyle name="20% - 强调文字颜色 5 4 4" xfId="39"/>
    <cellStyle name="20% - 强调文字颜色 4 4 3 2" xfId="40"/>
    <cellStyle name="60% - 强调文字颜色 3 2 4" xfId="41"/>
    <cellStyle name="60% - 强调文字颜色 2 2 3 2" xfId="42"/>
    <cellStyle name="计算 2 11 2" xfId="43"/>
    <cellStyle name="60% - 强调文字颜色 6 9 2" xfId="44"/>
    <cellStyle name="20% - 强调文字颜色 1 3 16 2" xfId="45"/>
    <cellStyle name="40% - 强调文字颜色 5 22 2" xfId="46"/>
    <cellStyle name="40% - 强调文字颜色 5 17 2" xfId="47"/>
    <cellStyle name="20% - 强调文字颜色 4 21 2" xfId="48"/>
    <cellStyle name="20% - 强调文字颜色 4 16 2" xfId="49"/>
    <cellStyle name="60% - 强调文字颜色 6 18 2" xfId="50"/>
    <cellStyle name="40% - 强调文字颜色 4 3 4" xfId="51"/>
    <cellStyle name="60% - 强调文字颜色 5 3 9" xfId="52"/>
    <cellStyle name="常规 31 2" xfId="53"/>
    <cellStyle name="40% - 强调文字颜色 3 3 3 2" xfId="54"/>
    <cellStyle name="40% - 强调文字颜色 3" xfId="55" builtinId="39"/>
    <cellStyle name="60% - 强调文字颜色 4 3 8 2" xfId="56"/>
    <cellStyle name="标题 2 2 16" xfId="57"/>
    <cellStyle name="差" xfId="58" builtinId="27"/>
    <cellStyle name="40% - 强调文字颜色 1 2 13" xfId="59"/>
    <cellStyle name="差 11 2" xfId="60"/>
    <cellStyle name="常规 7 3" xfId="61"/>
    <cellStyle name="20% - 强调文字颜色 2 3 13" xfId="62"/>
    <cellStyle name="千位分隔" xfId="63" builtinId="3"/>
    <cellStyle name="警告文本 2 16" xfId="64"/>
    <cellStyle name="60% - 强调文字颜色 3" xfId="65" builtinId="40"/>
    <cellStyle name="常规 7 2_2015年人代会草案" xfId="66"/>
    <cellStyle name="20% - 强调文字颜色 6 16 2" xfId="67"/>
    <cellStyle name="20% - 强调文字颜色 6 21 2" xfId="68"/>
    <cellStyle name="标题 4 3 6" xfId="69"/>
    <cellStyle name="60% - 强调文字颜色 6 3 2" xfId="70"/>
    <cellStyle name="20% - 强调文字颜色 1 3 10 2" xfId="71"/>
    <cellStyle name="40% - 强调文字颜色 5 4 2 2" xfId="72"/>
    <cellStyle name="超链接" xfId="73" builtinId="8"/>
    <cellStyle name="60% - 强调文字颜色 5 4 2" xfId="74"/>
    <cellStyle name="40% - 强调文字颜色 2 3 11 2" xfId="75"/>
    <cellStyle name="20% - 强调文字颜色 1 2 17" xfId="76"/>
    <cellStyle name="60% - 强调文字颜色 3 13" xfId="77"/>
    <cellStyle name="20% - 强调文字颜色 1 11" xfId="78"/>
    <cellStyle name="40% - 强调文字颜色 2 12" xfId="79"/>
    <cellStyle name="40% - 强调文字颜色 5 3 3 2" xfId="80"/>
    <cellStyle name="60% - 强调文字颜色 6 3 8 2" xfId="81"/>
    <cellStyle name="百分比" xfId="82" builtinId="5"/>
    <cellStyle name="20% - 强调文字颜色 3 3 17" xfId="83"/>
    <cellStyle name="20% - 强调文字颜色 6 4 2 2" xfId="84"/>
    <cellStyle name="60% - 强调文字颜色 1 2 10 2" xfId="85"/>
    <cellStyle name="已访问的超链接" xfId="86" builtinId="9"/>
    <cellStyle name="注释" xfId="87" builtinId="10"/>
    <cellStyle name="60% - 强调文字颜色 2 3" xfId="88"/>
    <cellStyle name="常规 78" xfId="89"/>
    <cellStyle name="常规 83" xfId="90"/>
    <cellStyle name="40% - 强调文字颜色 3 4 5" xfId="91"/>
    <cellStyle name="_支出明细项目表" xfId="92"/>
    <cellStyle name="警告文本 2 15" xfId="93"/>
    <cellStyle name="60% - 强调文字颜色 2" xfId="94" builtinId="36"/>
    <cellStyle name="解释性文本 2 2" xfId="95"/>
    <cellStyle name="20% - 强调文字颜色 5 3 6" xfId="96"/>
    <cellStyle name="标题 4" xfId="97" builtinId="19"/>
    <cellStyle name="标题 4 3 18" xfId="98"/>
    <cellStyle name="警告文本" xfId="99" builtinId="11"/>
    <cellStyle name="常规 6 5" xfId="100"/>
    <cellStyle name="40% - 强调文字颜色 3 3 15" xfId="101"/>
    <cellStyle name="_ET_STYLE_NoName_00_" xfId="102"/>
    <cellStyle name="60% - 强调文字颜色 2 2 2" xfId="103"/>
    <cellStyle name="计算 2 10" xfId="104"/>
    <cellStyle name="60% - 强调文字颜色 6 8" xfId="105"/>
    <cellStyle name="20% - 强调文字颜色 1 3 15" xfId="106"/>
    <cellStyle name="60% - 强调文字颜色 4 11" xfId="107"/>
    <cellStyle name="40% - 强调文字颜色 3 10" xfId="108"/>
    <cellStyle name="常规 2 2 2 4 2 3" xfId="109"/>
    <cellStyle name="强调文字颜色 1 2 3" xfId="110"/>
    <cellStyle name="40% - 强调文字颜色 5 4 7" xfId="111"/>
    <cellStyle name="20% - 强调文字颜色 4 4 2" xfId="112"/>
    <cellStyle name="60% - 强调文字颜色 1 2 9 2" xfId="113"/>
    <cellStyle name="标题" xfId="114" builtinId="15"/>
    <cellStyle name="解释性文本" xfId="115" builtinId="53"/>
    <cellStyle name="40% - 强调文字颜色 6 3 8" xfId="116"/>
    <cellStyle name="20% - 强调文字颜色 5 3 3" xfId="117"/>
    <cellStyle name="标题 1" xfId="118" builtinId="16"/>
    <cellStyle name="标题 4 3 15" xfId="119"/>
    <cellStyle name="20% - 强调文字颜色 5 2 17" xfId="120"/>
    <cellStyle name="常规 6 3" xfId="121"/>
    <cellStyle name="40% - 强调文字颜色 3 3 13" xfId="122"/>
    <cellStyle name="_ET_STYLE_NoName_00_ 2" xfId="123"/>
    <cellStyle name="60% - 强调文字颜色 2 2 2 2" xfId="124"/>
    <cellStyle name="计算 2 10 2" xfId="125"/>
    <cellStyle name="差 7" xfId="126"/>
    <cellStyle name="60% - 强调文字颜色 6 8 2" xfId="127"/>
    <cellStyle name="差 2 10" xfId="128"/>
    <cellStyle name="20% - 强调文字颜色 1 3 15 2" xfId="129"/>
    <cellStyle name="60% - 强调文字颜色 4 11 2" xfId="130"/>
    <cellStyle name="40% - 强调文字颜色 3 10 2" xfId="131"/>
    <cellStyle name="百分比 5" xfId="132"/>
    <cellStyle name="常规 2 2 2 4 2 3 2" xfId="133"/>
    <cellStyle name="强调文字颜色 1 2 3 2" xfId="134"/>
    <cellStyle name="40% - 强调文字颜色 6 3 9" xfId="135"/>
    <cellStyle name="20% - 强调文字颜色 5 3 4" xfId="136"/>
    <cellStyle name="20% - 强调文字颜色 4 4 2 2" xfId="137"/>
    <cellStyle name="标题 2" xfId="138" builtinId="17"/>
    <cellStyle name="标题 4 3 16" xfId="139"/>
    <cellStyle name="20% - 强调文字颜色 5 2 18" xfId="140"/>
    <cellStyle name="40% - 强调文字颜色 1 8 2" xfId="141"/>
    <cellStyle name="40% - 强调文字颜色 3 8" xfId="142"/>
    <cellStyle name="20% - 强调文字颜色 3 3 14 2" xfId="143"/>
    <cellStyle name="20% - 强调文字颜色 4 3 11" xfId="144"/>
    <cellStyle name="警告文本 2 14" xfId="145"/>
    <cellStyle name="60% - 强调文字颜色 1" xfId="146" builtinId="32"/>
    <cellStyle name="20% - 强调文字颜色 1 3 9" xfId="147"/>
    <cellStyle name="20% - 强调文字颜色 5 3 5" xfId="148"/>
    <cellStyle name="标题 3" xfId="149" builtinId="18"/>
    <cellStyle name="标题 4 3 17" xfId="150"/>
    <cellStyle name="20% - 强调文字颜色 5 2 19" xfId="151"/>
    <cellStyle name="20% - 强调文字颜色 6 4 4 2" xfId="152"/>
    <cellStyle name="警告文本 2 17" xfId="153"/>
    <cellStyle name="60% - 强调文字颜色 1 2 12 2" xfId="154"/>
    <cellStyle name="60% - 强调文字颜色 4" xfId="155" builtinId="44"/>
    <cellStyle name="20% - 强调文字颜色 3 2 9 2" xfId="156"/>
    <cellStyle name="60% - 强调文字颜色 2 2 17" xfId="157"/>
    <cellStyle name="60% - 强调文字颜色 1 3 15 2" xfId="158"/>
    <cellStyle name="常规 85" xfId="159"/>
    <cellStyle name="常规 90" xfId="160"/>
    <cellStyle name="40% - 强调文字颜色 3 4 7" xfId="161"/>
    <cellStyle name="20% - 强调文字颜色 2 4 2" xfId="162"/>
    <cellStyle name="输出" xfId="163" builtinId="21"/>
    <cellStyle name="40% - 强调文字颜色 5 22" xfId="164"/>
    <cellStyle name="40% - 强调文字颜色 5 17" xfId="165"/>
    <cellStyle name="20% - 强调文字颜色 4 21" xfId="166"/>
    <cellStyle name="20% - 强调文字颜色 4 16" xfId="167"/>
    <cellStyle name="60% - 强调文字颜色 6 18" xfId="168"/>
    <cellStyle name="60% - 强调文字颜色 6 23" xfId="169"/>
    <cellStyle name="计算" xfId="170" builtinId="22"/>
    <cellStyle name="20% - 强调文字颜色 1 4 3" xfId="171"/>
    <cellStyle name="20% - 着色 1 2" xfId="172"/>
    <cellStyle name="计算 3 2" xfId="173"/>
    <cellStyle name="汇总 3 6 2" xfId="174"/>
    <cellStyle name="检查单元格" xfId="175" builtinId="23"/>
    <cellStyle name="40% - 强调文字颜色 4 3 10" xfId="176"/>
    <cellStyle name="20% - 强调文字颜色 6" xfId="177" builtinId="50"/>
    <cellStyle name="20% - 强调文字颜色 3 9 2" xfId="178"/>
    <cellStyle name="60% - 强调文字颜色 3 10 2" xfId="179"/>
    <cellStyle name="40% - 强调文字颜色 1 2 9" xfId="180"/>
    <cellStyle name="60% - 强调文字颜色 4 2 11 2" xfId="181"/>
    <cellStyle name="强调文字颜色 2" xfId="182" builtinId="33"/>
    <cellStyle name="常规 2 2 2 5" xfId="183"/>
    <cellStyle name="20% - 强调文字颜色 1 2 14 2" xfId="184"/>
    <cellStyle name="链接单元格" xfId="185" builtinId="24"/>
    <cellStyle name="20% - 强调文字颜色 6 3 5" xfId="186"/>
    <cellStyle name="20% - 强调文字颜色 6 4 3" xfId="187"/>
    <cellStyle name="60% - 强调文字颜色 1 2 11" xfId="188"/>
    <cellStyle name="汇总" xfId="189" builtinId="25"/>
    <cellStyle name="?_二、2.2018市本级政府专项资金清单" xfId="190"/>
    <cellStyle name="好" xfId="191" builtinId="26"/>
    <cellStyle name="差 2 3 2" xfId="192"/>
    <cellStyle name="40% - 强调文字颜色 6 20" xfId="193"/>
    <cellStyle name="40% - 强调文字颜色 6 15" xfId="194"/>
    <cellStyle name="20% - 强调文字颜色 5 14" xfId="195"/>
    <cellStyle name="适中" xfId="196" builtinId="28"/>
    <cellStyle name="60% - 强调文字颜色 3 2 3 2" xfId="197"/>
    <cellStyle name="20% - 强调文字颜色 3 3 8" xfId="198"/>
    <cellStyle name="20% - 强调文字颜色 3 3" xfId="199"/>
    <cellStyle name="20% - 强调文字颜色 5 4 3 2" xfId="200"/>
    <cellStyle name="60% - 强调文字颜色 2 5 2" xfId="201"/>
    <cellStyle name="20% - 强调文字颜色 5" xfId="202" builtinId="46"/>
    <cellStyle name="40% - 强调文字颜色 4 2 3 2" xfId="203"/>
    <cellStyle name="强调文字颜色 1" xfId="204" builtinId="29"/>
    <cellStyle name="60% - 强调文字颜色 5 2 8 2" xfId="205"/>
    <cellStyle name="常规 2 2 2 4" xfId="206"/>
    <cellStyle name="20% - 强调文字颜色 2 25" xfId="207"/>
    <cellStyle name="20% - 强调文字颜色 1" xfId="208" builtinId="30"/>
    <cellStyle name="60% - 强调文字颜色 6 3 19" xfId="209"/>
    <cellStyle name="40% - 强调文字颜色 6 4 7" xfId="210"/>
    <cellStyle name="20% - 强调文字颜色 5 4 2" xfId="211"/>
    <cellStyle name="20% - Accent2" xfId="212"/>
    <cellStyle name="强调文字颜色 2 2 3" xfId="213"/>
    <cellStyle name="差_第四批 (报批)" xfId="214"/>
    <cellStyle name="40% - 强调文字颜色 4 3 2" xfId="215"/>
    <cellStyle name="20% - 强调文字颜色 2 2_经建口" xfId="216"/>
    <cellStyle name="60% - 强调文字颜色 5 3 7" xfId="217"/>
    <cellStyle name="40% - 强调文字颜色 1" xfId="218" builtinId="31"/>
    <cellStyle name="标题 2 2 14" xfId="219"/>
    <cellStyle name="20% - 强调文字颜色 1 4 4 2" xfId="220"/>
    <cellStyle name="常规 85 2" xfId="221"/>
    <cellStyle name="输出 2" xfId="222"/>
    <cellStyle name="20% - 强调文字颜色 2 4 2 2" xfId="223"/>
    <cellStyle name="60% - 强调文字颜色 2 2 17 2" xfId="224"/>
    <cellStyle name="20% - 强调文字颜色 2" xfId="225" builtinId="34"/>
    <cellStyle name="20% - Accent3" xfId="226"/>
    <cellStyle name="20% - 强调文字颜色 5 4 3" xfId="227"/>
    <cellStyle name="40% - 强调文字颜色 4 3 3" xfId="228"/>
    <cellStyle name="60% - 强调文字颜色 5 3 8" xfId="229"/>
    <cellStyle name="40% - 强调文字颜色 2" xfId="230" builtinId="35"/>
    <cellStyle name="标题 2 2 15" xfId="231"/>
    <cellStyle name="强调文字颜色 3" xfId="232" builtinId="37"/>
    <cellStyle name="20% - 强调文字颜色 4 2 8 2" xfId="233"/>
    <cellStyle name="强调文字颜色 4" xfId="234" builtinId="41"/>
    <cellStyle name="20% - 强调文字颜色 4" xfId="235" builtinId="42"/>
    <cellStyle name="20% - Accent5" xfId="236"/>
    <cellStyle name="20% - 强调文字颜色 5 4 5" xfId="237"/>
    <cellStyle name="40% - 强调文字颜色 4 3 5" xfId="238"/>
    <cellStyle name="40% - 强调文字颜色 4" xfId="239" builtinId="43"/>
    <cellStyle name="标题 2 2 17" xfId="240"/>
    <cellStyle name="20% - 强调文字颜色 6 18 2" xfId="241"/>
    <cellStyle name="60% - 强调文字颜色 6 5 2" xfId="242"/>
    <cellStyle name="20% - 强调文字颜色 1 3 12 2" xfId="243"/>
    <cellStyle name="强调文字颜色 5" xfId="244" builtinId="45"/>
    <cellStyle name="20% - Accent6" xfId="245"/>
    <cellStyle name="解释性文本 3 2" xfId="246"/>
    <cellStyle name="20% - 强调文字颜色 5 4 6" xfId="247"/>
    <cellStyle name="40% - 强调文字颜色 4 3 6" xfId="248"/>
    <cellStyle name="40% - 强调文字颜色 5" xfId="249" builtinId="47"/>
    <cellStyle name="标题 2 2 18" xfId="250"/>
    <cellStyle name="警告文本 2 18" xfId="251"/>
    <cellStyle name="60% - 强调文字颜色 5" xfId="252" builtinId="48"/>
    <cellStyle name="60% - 着色 6 2" xfId="253"/>
    <cellStyle name="检查单元格 4 4 2" xfId="254"/>
    <cellStyle name="强调文字颜色 6" xfId="255" builtinId="49"/>
    <cellStyle name="20% - 强调文字颜色 3 3 8 2" xfId="256"/>
    <cellStyle name="20% - 着色 3" xfId="257"/>
    <cellStyle name="计算 5" xfId="258"/>
    <cellStyle name="差_2014年专项资金第五批明细项目预算汇总表 (2)" xfId="259"/>
    <cellStyle name="60% - 强调文字颜色 5 2 2 3" xfId="260"/>
    <cellStyle name="适中 2" xfId="261"/>
    <cellStyle name="40% - 强调文字颜色 6 20 2" xfId="262"/>
    <cellStyle name="40% - 强调文字颜色 6 15 2" xfId="263"/>
    <cellStyle name="20% - 强调文字颜色 5 14 2" xfId="264"/>
    <cellStyle name="汇总 3 8" xfId="265"/>
    <cellStyle name="40% - 强调文字颜色 4 3 7" xfId="266"/>
    <cellStyle name="20% - 强调文字颜色 3 3 2" xfId="267"/>
    <cellStyle name="40% - 强调文字颜色 6" xfId="268" builtinId="51"/>
    <cellStyle name="40% - 强调文字颜色 1 2 16 2" xfId="269"/>
    <cellStyle name="60% - 强调文字颜色 6" xfId="270" builtinId="52"/>
    <cellStyle name="20% - 强调文字颜色 1 2 16" xfId="271"/>
    <cellStyle name="60% - 强调文字颜色 1 9" xfId="272"/>
    <cellStyle name="20% - 强调文字颜色 2 2 17 2" xfId="273"/>
    <cellStyle name="60% - 强调文字颜色 3 12" xfId="274"/>
    <cellStyle name="20% - 强调文字颜色 1 10" xfId="275"/>
    <cellStyle name="40% - 强调文字颜色 2 11" xfId="276"/>
    <cellStyle name="警告文本 2 6" xfId="277"/>
    <cellStyle name="?" xfId="278"/>
    <cellStyle name="40% - 强调文字颜色 3 4 5 2" xfId="279"/>
    <cellStyle name="_支出明细项目表 2" xfId="280"/>
    <cellStyle name="20% - 强调文字颜色 1 2 18 2" xfId="281"/>
    <cellStyle name="标题 1 2 5" xfId="282"/>
    <cellStyle name="60% - 强调文字颜色 5 4 3 2" xfId="283"/>
    <cellStyle name="60% - 强调文字颜色 4 2 15 2" xfId="284"/>
    <cellStyle name="20% - 强调文字颜色 3 2 2 3" xfId="285"/>
    <cellStyle name="60% - 强调文字颜色 3 14 2" xfId="286"/>
    <cellStyle name="20% - 强调文字颜色 1 12 2" xfId="287"/>
    <cellStyle name="40% - 强调文字颜色 2 13 2" xfId="288"/>
    <cellStyle name="60% - 强调文字颜色 6 3 18" xfId="289"/>
    <cellStyle name="40% - 强调文字颜色 6 4 6" xfId="290"/>
    <cellStyle name="20% - Accent1" xfId="291"/>
    <cellStyle name="强调文字颜色 2 2 2" xfId="292"/>
    <cellStyle name="20% - 强调文字颜色 1 2 16 2" xfId="293"/>
    <cellStyle name="强调文字颜色 1 16" xfId="294"/>
    <cellStyle name="强调文字颜色 1 21" xfId="295"/>
    <cellStyle name="60% - 强调文字颜色 1 9 2" xfId="296"/>
    <cellStyle name="60% - 强调文字颜色 3 12 2" xfId="297"/>
    <cellStyle name="20% - 强调文字颜色 1 10 2" xfId="298"/>
    <cellStyle name="40% - 强调文字颜色 2 11 2" xfId="299"/>
    <cellStyle name="40% - 强调文字颜色 6 2 15" xfId="300"/>
    <cellStyle name="40% - 着色 1" xfId="301"/>
    <cellStyle name="60% - 强调文字颜色 5 4 2 2" xfId="302"/>
    <cellStyle name="20% - 强调文字颜色 1 2 17 2" xfId="303"/>
    <cellStyle name="60% - 强调文字颜色 3 13 2" xfId="304"/>
    <cellStyle name="20% - 强调文字颜色 1 11 2" xfId="305"/>
    <cellStyle name="40% - 强调文字颜色 2 12 2" xfId="306"/>
    <cellStyle name="标题 4 3 13" xfId="307"/>
    <cellStyle name="20% - 强调文字颜色 5 2 15" xfId="308"/>
    <cellStyle name="60% - 强调文字颜色 4 2 15" xfId="309"/>
    <cellStyle name="40% - 强调文字颜色 1 2 9 2" xfId="310"/>
    <cellStyle name="40% - 强调文字颜色 5 2 18 2" xfId="311"/>
    <cellStyle name="60% - 强调文字颜色 5 4 3" xfId="312"/>
    <cellStyle name="检查单元格 3 3 2" xfId="313"/>
    <cellStyle name="20% - 强调文字颜色 1 2 18" xfId="314"/>
    <cellStyle name="60% - 强调文字颜色 3 14" xfId="315"/>
    <cellStyle name="20% - 强调文字颜色 1 12" xfId="316"/>
    <cellStyle name="40% - 强调文字颜色 2 13" xfId="317"/>
    <cellStyle name="60% - 强调文字颜色 2 4 5 2" xfId="318"/>
    <cellStyle name="60% - 强调文字颜色 5 4 4" xfId="319"/>
    <cellStyle name="20% - 强调文字颜色 1 2 19" xfId="320"/>
    <cellStyle name="60% - 强调文字颜色 5 3 12 2" xfId="321"/>
    <cellStyle name="60% - 强调文字颜色 4 2 16" xfId="322"/>
    <cellStyle name="20% - 强调文字颜色 2 3 15 2" xfId="323"/>
    <cellStyle name="60% - 强调文字颜色 3 20" xfId="324"/>
    <cellStyle name="60% - 强调文字颜色 3 15" xfId="325"/>
    <cellStyle name="20% - 强调文字颜色 1 13" xfId="326"/>
    <cellStyle name="40% - 强调文字颜色 2 14" xfId="327"/>
    <cellStyle name="计算 18 2" xfId="328"/>
    <cellStyle name="计算 23 2" xfId="329"/>
    <cellStyle name="60% - 强调文字颜色 3 21" xfId="330"/>
    <cellStyle name="60% - 强调文字颜色 3 16" xfId="331"/>
    <cellStyle name="40% - 强调文字颜色 2 20" xfId="332"/>
    <cellStyle name="20% - 强调文字颜色 1 14" xfId="333"/>
    <cellStyle name="40% - 强调文字颜色 2 15" xfId="334"/>
    <cellStyle name="60% - 强调文字颜色 3 21 2" xfId="335"/>
    <cellStyle name="60% - 强调文字颜色 3 16 2" xfId="336"/>
    <cellStyle name="40% - 强调文字颜色 2 20 2" xfId="337"/>
    <cellStyle name="20% - 强调文字颜色 1 14 2" xfId="338"/>
    <cellStyle name="40% - 强调文字颜色 2 15 2" xfId="339"/>
    <cellStyle name="20% - 强调文字颜色 4 3 18" xfId="340"/>
    <cellStyle name="60% - 强调文字颜色 3 22" xfId="341"/>
    <cellStyle name="60% - 强调文字颜色 3 17" xfId="342"/>
    <cellStyle name="40% - 强调文字颜色 2 21" xfId="343"/>
    <cellStyle name="20% - 强调文字颜色 3 19 2" xfId="344"/>
    <cellStyle name="20% - 强调文字颜色 1 20" xfId="345"/>
    <cellStyle name="20% - 强调文字颜色 1 15" xfId="346"/>
    <cellStyle name="40% - 强调文字颜色 2 16" xfId="347"/>
    <cellStyle name="60% - 强调文字颜色 3 22 2" xfId="348"/>
    <cellStyle name="60% - 强调文字颜色 3 17 2" xfId="349"/>
    <cellStyle name="40% - 强调文字颜色 2 21 2" xfId="350"/>
    <cellStyle name="20% - 强调文字颜色 1 20 2" xfId="351"/>
    <cellStyle name="20% - 强调文字颜色 1 15 2" xfId="352"/>
    <cellStyle name="40% - 强调文字颜色 2 16 2" xfId="353"/>
    <cellStyle name="40% - 强调文字颜色 6 3 15" xfId="354"/>
    <cellStyle name="60% - 强调文字颜色 3 23" xfId="355"/>
    <cellStyle name="60% - 强调文字颜色 3 18" xfId="356"/>
    <cellStyle name="40% - 强调文字颜色 2 22" xfId="357"/>
    <cellStyle name="20% - 强调文字颜色 1 21" xfId="358"/>
    <cellStyle name="20% - 强调文字颜色 1 16" xfId="359"/>
    <cellStyle name="20% - 强调文字颜色 6 2 2 2" xfId="360"/>
    <cellStyle name="40% - 强调文字颜色 2 17" xfId="361"/>
    <cellStyle name="20% - 强调文字颜色 1 4 5 2" xfId="362"/>
    <cellStyle name="60% - 强调文字颜色 3 18 2" xfId="363"/>
    <cellStyle name="40% - 强调文字颜色 2 22 2" xfId="364"/>
    <cellStyle name="20% - 强调文字颜色 1 21 2" xfId="365"/>
    <cellStyle name="20% - 强调文字颜色 1 16 2" xfId="366"/>
    <cellStyle name="20% - 强调文字颜色 6 2 2 2 2" xfId="367"/>
    <cellStyle name="40% - 强调文字颜色 2 17 2" xfId="368"/>
    <cellStyle name="20% - 强调文字颜色 5 3 15" xfId="369"/>
    <cellStyle name="60% - 强调文字颜色 3 24" xfId="370"/>
    <cellStyle name="60% - 强调文字颜色 3 19" xfId="371"/>
    <cellStyle name="40% - 强调文字颜色 2 23" xfId="372"/>
    <cellStyle name="20% - 强调文字颜色 1 22" xfId="373"/>
    <cellStyle name="20% - 强调文字颜色 1 17" xfId="374"/>
    <cellStyle name="20% - 强调文字颜色 6 2 2 3" xfId="375"/>
    <cellStyle name="40% - 强调文字颜色 2 18" xfId="376"/>
    <cellStyle name="差 3 12 2" xfId="377"/>
    <cellStyle name="60% - 强调文字颜色 3 19 2" xfId="378"/>
    <cellStyle name="20% - 强调文字颜色 1 22 2" xfId="379"/>
    <cellStyle name="20% - 强调文字颜色 1 17 2" xfId="380"/>
    <cellStyle name="40% - 强调文字颜色 2 18 2" xfId="381"/>
    <cellStyle name="40% - 强调文字颜色 3 2 8" xfId="382"/>
    <cellStyle name="20% - 强调文字颜色 2 2 3" xfId="383"/>
    <cellStyle name="60% - 强调文字颜色 3 25" xfId="384"/>
    <cellStyle name="40% - 强调文字颜色 2 24" xfId="385"/>
    <cellStyle name="20% - 强调文字颜色 1 23" xfId="386"/>
    <cellStyle name="20% - 强调文字颜色 1 18" xfId="387"/>
    <cellStyle name="40% - 强调文字颜色 2 19" xfId="388"/>
    <cellStyle name="40% - 强调文字颜色 5 18 2" xfId="389"/>
    <cellStyle name="20% - 强调文字颜色 4 22 2" xfId="390"/>
    <cellStyle name="20% - 强调文字颜色 4 17 2" xfId="391"/>
    <cellStyle name="60% - 强调文字颜色 6 19 2" xfId="392"/>
    <cellStyle name="60% - 强调文字颜色 2 11" xfId="393"/>
    <cellStyle name="40% - 强调文字颜色 1 10" xfId="394"/>
    <cellStyle name="汇总 4 5 2" xfId="395"/>
    <cellStyle name="20% - 强调文字颜色 1 18 2" xfId="396"/>
    <cellStyle name="40% - 强调文字颜色 2 19 2" xfId="397"/>
    <cellStyle name="20% - 强调文字颜色 6 3 12" xfId="398"/>
    <cellStyle name="常规 36" xfId="399"/>
    <cellStyle name="常规 41" xfId="400"/>
    <cellStyle name="40% - 强调文字颜色 3 3 8" xfId="401"/>
    <cellStyle name="20% - 强调文字颜色 2 3 3" xfId="402"/>
    <cellStyle name="40% - 强调文字颜色 2 25" xfId="403"/>
    <cellStyle name="20% - 强调文字颜色 1 24" xfId="404"/>
    <cellStyle name="20% - 强调文字颜色 1 19" xfId="405"/>
    <cellStyle name="20% - 强调文字颜色 1 19 2" xfId="406"/>
    <cellStyle name="常规 86" xfId="407"/>
    <cellStyle name="常规 91" xfId="408"/>
    <cellStyle name="20% - 强调文字颜色 2 4 3" xfId="409"/>
    <cellStyle name="20% - 强调文字颜色 1 2" xfId="410"/>
    <cellStyle name="20% - 强调文字颜色 3 5" xfId="411"/>
    <cellStyle name="差 3 6 2" xfId="412"/>
    <cellStyle name="40% - 强调文字颜色 6 22" xfId="413"/>
    <cellStyle name="40% - 强调文字颜色 6 17" xfId="414"/>
    <cellStyle name="20% - 强调文字颜色 5 16" xfId="415"/>
    <cellStyle name="20% - 强调文字颜色 5 21" xfId="416"/>
    <cellStyle name="20% - 强调文字颜色 1 2 10" xfId="417"/>
    <cellStyle name="60% - 强调文字颜色 1 3" xfId="418"/>
    <cellStyle name="20% - 强调文字颜色 3 5 2" xfId="419"/>
    <cellStyle name="40% - 强调文字颜色 6 22 2" xfId="420"/>
    <cellStyle name="40% - 强调文字颜色 6 17 2" xfId="421"/>
    <cellStyle name="20% - 强调文字颜色 5 16 2" xfId="422"/>
    <cellStyle name="20% - 强调文字颜色 5 21 2" xfId="423"/>
    <cellStyle name="20% - 强调文字颜色 1 2 10 2" xfId="424"/>
    <cellStyle name="常规 2 18" xfId="425"/>
    <cellStyle name="常规 2 23" xfId="426"/>
    <cellStyle name="60% - 强调文字颜色 1 3 2" xfId="427"/>
    <cellStyle name="40% - 强调文字颜色 3 2 8 2" xfId="428"/>
    <cellStyle name="20% - 强调文字颜色 2 2 3 2" xfId="429"/>
    <cellStyle name="20% - 强调文字颜色 3 6" xfId="430"/>
    <cellStyle name="40% - 强调文字颜色 6 23" xfId="431"/>
    <cellStyle name="40% - 强调文字颜色 6 18" xfId="432"/>
    <cellStyle name="20% - 强调文字颜色 5 17" xfId="433"/>
    <cellStyle name="20% - 强调文字颜色 5 22" xfId="434"/>
    <cellStyle name="20% - 强调文字颜色 1 2 11" xfId="435"/>
    <cellStyle name="60% - 强调文字颜色 1 4" xfId="436"/>
    <cellStyle name="20% - 强调文字颜色 3 6 2" xfId="437"/>
    <cellStyle name="40% - 强调文字颜色 6 18 2" xfId="438"/>
    <cellStyle name="20% - 强调文字颜色 5 17 2" xfId="439"/>
    <cellStyle name="20% - 强调文字颜色 5 22 2" xfId="440"/>
    <cellStyle name="20% - 强调文字颜色 1 2 11 2" xfId="441"/>
    <cellStyle name="霓付 [0]_97MBO" xfId="442"/>
    <cellStyle name="60% - 强调文字颜色 1 4 2" xfId="443"/>
    <cellStyle name="20% - 强调文字颜色 3 7" xfId="444"/>
    <cellStyle name="60% - 强调文字颜色 4 4 4 2" xfId="445"/>
    <cellStyle name="强调文字颜色 1 2 14 2" xfId="446"/>
    <cellStyle name="40% - 强调文字颜色 6 24" xfId="447"/>
    <cellStyle name="40% - 强调文字颜色 6 19" xfId="448"/>
    <cellStyle name="20% - 强调文字颜色 5 18" xfId="449"/>
    <cellStyle name="20% - 强调文字颜色 5 23" xfId="450"/>
    <cellStyle name="20% - 强调文字颜色 1 2 12" xfId="451"/>
    <cellStyle name="60% - 强调文字颜色 1 5" xfId="452"/>
    <cellStyle name="40% - 强调文字颜色 6 19 2" xfId="453"/>
    <cellStyle name="20% - 强调文字颜色 5 18 2" xfId="454"/>
    <cellStyle name="20% - 强调文字颜色 1 2 12 2" xfId="455"/>
    <cellStyle name="60% - 强调文字颜色 1 5 2" xfId="456"/>
    <cellStyle name="20% - 强调文字颜色 3 8" xfId="457"/>
    <cellStyle name="40% - 强调文字颜色 6 25" xfId="458"/>
    <cellStyle name="20% - 强调文字颜色 5 19" xfId="459"/>
    <cellStyle name="20% - 强调文字颜色 5 24" xfId="460"/>
    <cellStyle name="标题 3 4 2" xfId="461"/>
    <cellStyle name="60% - 强调文字颜色 4 2 10" xfId="462"/>
    <cellStyle name="20% - 强调文字颜色 1 2 13" xfId="463"/>
    <cellStyle name="60% - 强调文字颜色 1 6" xfId="464"/>
    <cellStyle name="20% - 强调文字颜色 3 8 2" xfId="465"/>
    <cellStyle name="20% - 强调文字颜色 5 19 2" xfId="466"/>
    <cellStyle name="60% - 强调文字颜色 4 2 10 2" xfId="467"/>
    <cellStyle name="40% - 强调文字颜色 4 2 2 3" xfId="468"/>
    <cellStyle name="20% - 强调文字颜色 1 2 13 2" xfId="469"/>
    <cellStyle name="60% - 强调文字颜色 1 6 2" xfId="470"/>
    <cellStyle name="样式 1 2" xfId="471"/>
    <cellStyle name="警告文本 2 4" xfId="472"/>
    <cellStyle name="20% - 强调文字颜色 2 8 2" xfId="473"/>
    <cellStyle name="20% - 强调文字颜色 3 9" xfId="474"/>
    <cellStyle name="60% - 强调文字颜色 3 10" xfId="475"/>
    <cellStyle name="20% - 强调文字颜色 5 25" xfId="476"/>
    <cellStyle name="标题 3 4 3" xfId="477"/>
    <cellStyle name="60% - 强调文字颜色 4 2 11" xfId="478"/>
    <cellStyle name="40% - 强调文字颜色 2 2 13 2" xfId="479"/>
    <cellStyle name="20% - 强调文字颜色 1 2 14" xfId="480"/>
    <cellStyle name="60% - 强调文字颜色 1 7" xfId="481"/>
    <cellStyle name="60% - 强调文字颜色 3 11" xfId="482"/>
    <cellStyle name="40% - 强调文字颜色 2 10" xfId="483"/>
    <cellStyle name="20% - 强调文字颜色 4 2_经建口" xfId="484"/>
    <cellStyle name="20% - 强调文字颜色 1 2 15" xfId="485"/>
    <cellStyle name="60% - 强调文字颜色 1 8" xfId="486"/>
    <cellStyle name="20% - 强调文字颜色 3 4 4 2" xfId="487"/>
    <cellStyle name="60% - 强调文字颜色 3 11 2" xfId="488"/>
    <cellStyle name="40% - 强调文字颜色 2 10 2" xfId="489"/>
    <cellStyle name="40% - 强调文字颜色 1 3 9" xfId="490"/>
    <cellStyle name="标题 3 3 16" xfId="491"/>
    <cellStyle name="20% - 强调文字颜色 4 2 18" xfId="492"/>
    <cellStyle name="20% - 强调文字颜色 1 2 15 2" xfId="493"/>
    <cellStyle name="60% - 强调文字颜色 1 8 2" xfId="494"/>
    <cellStyle name="常规 87 3" xfId="495"/>
    <cellStyle name="20% - 强调文字颜色 1 2 2" xfId="496"/>
    <cellStyle name="40% - 强调文字颜色 2 2 7" xfId="497"/>
    <cellStyle name="20% - 强调文字颜色 1 2 2 2" xfId="498"/>
    <cellStyle name="40% - 强调文字颜色 2 2 7 2" xfId="499"/>
    <cellStyle name="解释性文本 2 3" xfId="500"/>
    <cellStyle name="20% - 强调文字颜色 5 3 7" xfId="501"/>
    <cellStyle name="60% - 强调文字颜色 5 3 5" xfId="502"/>
    <cellStyle name="20% - 强调文字颜色 5 3 7 2" xfId="503"/>
    <cellStyle name="20% - 强调文字颜色 1 2 2 2 2" xfId="504"/>
    <cellStyle name="60% - 强调文字颜色 3 4 3 2" xfId="505"/>
    <cellStyle name="解释性文本 2 4" xfId="506"/>
    <cellStyle name="20% - 强调文字颜色 5 3 8" xfId="507"/>
    <cellStyle name="20% - 强调文字颜色 1 2 2 3" xfId="508"/>
    <cellStyle name="60% - 强调文字颜色 5 10" xfId="509"/>
    <cellStyle name="20% - 强调文字颜色 1 2 3" xfId="510"/>
    <cellStyle name="40% - 强调文字颜色 2 2 8" xfId="511"/>
    <cellStyle name="60% - 强调文字颜色 5 10 2" xfId="512"/>
    <cellStyle name="20% - 强调文字颜色 1 2 3 2" xfId="513"/>
    <cellStyle name="40% - 强调文字颜色 2 2 8 2" xfId="514"/>
    <cellStyle name="解释性文本 3 3" xfId="515"/>
    <cellStyle name="20% - 强调文字颜色 5 4 7" xfId="516"/>
    <cellStyle name="40% - 强调文字颜色 4 10" xfId="517"/>
    <cellStyle name="60% - 强调文字颜色 5 11" xfId="518"/>
    <cellStyle name="20% - 强调文字颜色 1 2 4" xfId="519"/>
    <cellStyle name="40% - 强调文字颜色 2 2 9" xfId="520"/>
    <cellStyle name="20% - 强调文字颜色 4 9 2" xfId="521"/>
    <cellStyle name="20% - 强调文字颜色 6 2 18" xfId="522"/>
    <cellStyle name="60% - 强调文字颜色 1 22" xfId="523"/>
    <cellStyle name="60% - 强调文字颜色 1 17" xfId="524"/>
    <cellStyle name="40% - 强调文字颜色 4 10 2" xfId="525"/>
    <cellStyle name="60% - 强调文字颜色 5 11 2" xfId="526"/>
    <cellStyle name="40% - 强调文字颜色 2 2 9 2" xfId="527"/>
    <cellStyle name="20% - 强调文字颜色 1 2 4 2" xfId="528"/>
    <cellStyle name="60% - 强调文字颜色 1 4 5 2" xfId="529"/>
    <cellStyle name="40% - 强调文字颜色 4 11" xfId="530"/>
    <cellStyle name="20% - 强调文字颜色 3 10" xfId="531"/>
    <cellStyle name="60% - 强调文字颜色 5 12" xfId="532"/>
    <cellStyle name="20% - 强调文字颜色 1 2 5" xfId="533"/>
    <cellStyle name="40% - 强调文字颜色 4 11 2" xfId="534"/>
    <cellStyle name="20% - 强调文字颜色 3 10 2" xfId="535"/>
    <cellStyle name="60% - 强调文字颜色 5 12 2" xfId="536"/>
    <cellStyle name="20% - 强调文字颜色 1 2 5 2" xfId="537"/>
    <cellStyle name="计算 3 12" xfId="538"/>
    <cellStyle name="20% - 强调文字颜色 3 2 15 2" xfId="539"/>
    <cellStyle name="40% - 强调文字颜色 4 12" xfId="540"/>
    <cellStyle name="20% - 强调文字颜色 3 11" xfId="541"/>
    <cellStyle name="60% - 强调文字颜色 5 13" xfId="542"/>
    <cellStyle name="20% - 强调文字颜色 1 2 6" xfId="543"/>
    <cellStyle name="20% - 强调文字颜色 4 3 8 2" xfId="544"/>
    <cellStyle name="40% - 强调文字颜色 4 12 2" xfId="545"/>
    <cellStyle name="20% - 强调文字颜色 3 11 2" xfId="546"/>
    <cellStyle name="60% - 强调文字颜色 5 13 2" xfId="547"/>
    <cellStyle name="20% - 强调文字颜色 1 2 6 2" xfId="548"/>
    <cellStyle name="40% - 强调文字颜色 4 13" xfId="549"/>
    <cellStyle name="20% - 强调文字颜色 3 12" xfId="550"/>
    <cellStyle name="60% - 强调文字颜色 5 14" xfId="551"/>
    <cellStyle name="20% - 强调文字颜色 1 2 7" xfId="552"/>
    <cellStyle name="40% - 强调文字颜色 4 13 2" xfId="553"/>
    <cellStyle name="20% - 强调文字颜色 3 12 2" xfId="554"/>
    <cellStyle name="60% - 强调文字颜色 5 14 2" xfId="555"/>
    <cellStyle name="20% - 强调文字颜色 1 2 7 2" xfId="556"/>
    <cellStyle name="40% - 强调文字颜色 4 14" xfId="557"/>
    <cellStyle name="20% - 强调文字颜色 3 13" xfId="558"/>
    <cellStyle name="60% - 强调文字颜色 5 15" xfId="559"/>
    <cellStyle name="60% - 强调文字颜色 5 20" xfId="560"/>
    <cellStyle name="20% - 强调文字颜色 1 2 8" xfId="561"/>
    <cellStyle name="40% - 强调文字颜色 4 14 2" xfId="562"/>
    <cellStyle name="20% - 强调文字颜色 3 13 2" xfId="563"/>
    <cellStyle name="60% - 强调文字颜色 5 15 2" xfId="564"/>
    <cellStyle name="60% - 强调文字颜色 5 20 2" xfId="565"/>
    <cellStyle name="20% - 强调文字颜色 1 2 8 2" xfId="566"/>
    <cellStyle name="20% - 强调文字颜色 2 2 9" xfId="567"/>
    <cellStyle name="40% - 强调文字颜色 5 3 11" xfId="568"/>
    <cellStyle name="20% - 强调文字颜色 3 3 13 2" xfId="569"/>
    <cellStyle name="40% - 强调文字颜色 2 8" xfId="570"/>
    <cellStyle name="20% - 强调文字颜色 5 2 2 3" xfId="571"/>
    <cellStyle name="40% - 强调文字颜色 4 20" xfId="572"/>
    <cellStyle name="40% - 强调文字颜色 4 15" xfId="573"/>
    <cellStyle name="20% - 强调文字颜色 3 14" xfId="574"/>
    <cellStyle name="60% - 强调文字颜色 5 16" xfId="575"/>
    <cellStyle name="60% - 强调文字颜色 5 21" xfId="576"/>
    <cellStyle name="20% - 强调文字颜色 1 2 9" xfId="577"/>
    <cellStyle name="60% - 强调文字颜色 2 22" xfId="578"/>
    <cellStyle name="60% - 强调文字颜色 2 17" xfId="579"/>
    <cellStyle name="40% - 强调文字颜色 4 20 2" xfId="580"/>
    <cellStyle name="40% - 强调文字颜色 4 15 2" xfId="581"/>
    <cellStyle name="20% - 强调文字颜色 3 14 2" xfId="582"/>
    <cellStyle name="40% - 强调文字颜色 1 16" xfId="583"/>
    <cellStyle name="40% - 强调文字颜色 1 21" xfId="584"/>
    <cellStyle name="60% - 强调文字颜色 5 16 2" xfId="585"/>
    <cellStyle name="60% - 强调文字颜色 5 21 2" xfId="586"/>
    <cellStyle name="20% - 强调文字颜色 1 2 9 2" xfId="587"/>
    <cellStyle name="20% - 强调文字颜色 6 3 18" xfId="588"/>
    <cellStyle name="常规 47" xfId="589"/>
    <cellStyle name="常规 52" xfId="590"/>
    <cellStyle name="20% - 强调文字颜色 2 3 9" xfId="591"/>
    <cellStyle name="40% - 强调文字颜色 6 2 6 2" xfId="592"/>
    <cellStyle name="40% - 强调文字颜色 1 7" xfId="593"/>
    <cellStyle name="40% - 着色 1 2" xfId="594"/>
    <cellStyle name="40% - 强调文字颜色 6 2 15 2" xfId="595"/>
    <cellStyle name="20% - 强调文字颜色 3 3 13" xfId="596"/>
    <cellStyle name="20% - 强调文字颜色 1 2_经建口" xfId="597"/>
    <cellStyle name="60% - 强调文字颜色 3 2 18 2" xfId="598"/>
    <cellStyle name="汇总 4 7" xfId="599"/>
    <cellStyle name="60% - 强调文字颜色 5 2 3 2" xfId="600"/>
    <cellStyle name="20% - 强调文字颜色 1 25" xfId="601"/>
    <cellStyle name="检查单元格 3 16 2" xfId="602"/>
    <cellStyle name="20% - 强调文字颜色 1 4_经建口" xfId="603"/>
    <cellStyle name="40% - 强调文字颜色 6 4 6 2" xfId="604"/>
    <cellStyle name="差_支出明细项目表" xfId="605"/>
    <cellStyle name="60% - 强调文字颜色 6 3 18 2" xfId="606"/>
    <cellStyle name="20% - 强调文字颜色 1 3" xfId="607"/>
    <cellStyle name="强调文字颜色 2 2 2 2" xfId="608"/>
    <cellStyle name="20% - 强调文字颜色 6 16" xfId="609"/>
    <cellStyle name="20% - 强调文字颜色 6 21" xfId="610"/>
    <cellStyle name="20% - 强调文字颜色 6 3 2 2" xfId="611"/>
    <cellStyle name="60% - 强调文字颜色 6 3" xfId="612"/>
    <cellStyle name="20% - 强调文字颜色 1 3 10" xfId="613"/>
    <cellStyle name="20% - 强调文字颜色 2 2 8 2" xfId="614"/>
    <cellStyle name="20% - 强调文字颜色 6 17" xfId="615"/>
    <cellStyle name="20% - 强调文字颜色 6 22" xfId="616"/>
    <cellStyle name="60% - 强调文字颜色 6 4" xfId="617"/>
    <cellStyle name="20% - 强调文字颜色 1 3 11" xfId="618"/>
    <cellStyle name="20% - 强调文字颜色 6 17 2" xfId="619"/>
    <cellStyle name="20% - 强调文字颜色 6 22 2" xfId="620"/>
    <cellStyle name="标题 4 4 6" xfId="621"/>
    <cellStyle name="60% - 强调文字颜色 6 4 2" xfId="622"/>
    <cellStyle name="20% - 强调文字颜色 1 3 11 2" xfId="623"/>
    <cellStyle name="20% - 强调文字颜色 6 18" xfId="624"/>
    <cellStyle name="20% - 强调文字颜色 6 23" xfId="625"/>
    <cellStyle name="60% - 强调文字颜色 6 5" xfId="626"/>
    <cellStyle name="60% - 强调文字颜色 2 2 14 2" xfId="627"/>
    <cellStyle name="20% - 强调文字颜色 1 3 12" xfId="628"/>
    <cellStyle name="20% - 强调文字颜色 6 19" xfId="629"/>
    <cellStyle name="20% - 强调文字颜色 6 24" xfId="630"/>
    <cellStyle name="60% - 强调文字颜色 4 3 10" xfId="631"/>
    <cellStyle name="60% - 强调文字颜色 6 6" xfId="632"/>
    <cellStyle name="20% - 强调文字颜色 1 3 13" xfId="633"/>
    <cellStyle name="20% - 强调文字颜色 6 19 2" xfId="634"/>
    <cellStyle name="60% - 强调文字颜色 4 3 10 2" xfId="635"/>
    <cellStyle name="60% - 强调文字颜色 6 6 2" xfId="636"/>
    <cellStyle name="20% - 强调文字颜色 1 3 13 2" xfId="637"/>
    <cellStyle name="20% - 强调文字颜色 6 25" xfId="638"/>
    <cellStyle name="60% - 强调文字颜色 4 3 11" xfId="639"/>
    <cellStyle name="60% - 强调文字颜色 5 3 3 2" xfId="640"/>
    <cellStyle name="40% - 强调文字颜色 2 2 18 2" xfId="641"/>
    <cellStyle name="60% - 强调文字颜色 6 7" xfId="642"/>
    <cellStyle name="20% - 强调文字颜色 1 3 14" xfId="643"/>
    <cellStyle name="20% - 强调文字颜色 1 3 14 2" xfId="644"/>
    <cellStyle name="60% - 强调文字颜色 4 12" xfId="645"/>
    <cellStyle name="40% - 强调文字颜色 3 11" xfId="646"/>
    <cellStyle name="20% - 强调文字颜色 2 10" xfId="647"/>
    <cellStyle name="强调文字颜色 1 2 4" xfId="648"/>
    <cellStyle name="20% - 强调文字颜色 4 4 3" xfId="649"/>
    <cellStyle name="60% - 强调文字颜色 2 2 3" xfId="650"/>
    <cellStyle name="计算 2 11" xfId="651"/>
    <cellStyle name="60% - 强调文字颜色 6 9" xfId="652"/>
    <cellStyle name="20% - 强调文字颜色 1 3 16" xfId="653"/>
    <cellStyle name="60% - 强调文字颜色 2 2 4" xfId="654"/>
    <cellStyle name="计算 2 12" xfId="655"/>
    <cellStyle name="20% - 强调文字颜色 3 2 10 2" xfId="656"/>
    <cellStyle name="60% - 强调文字颜色 5 9 2" xfId="657"/>
    <cellStyle name="40% - 强调文字颜色 2 3 16 2" xfId="658"/>
    <cellStyle name="20% - 强调文字颜色 1 3 17" xfId="659"/>
    <cellStyle name="60% - 强调文字颜色 4 13" xfId="660"/>
    <cellStyle name="40% - 强调文字颜色 3 12" xfId="661"/>
    <cellStyle name="20% - 强调文字颜色 2 11" xfId="662"/>
    <cellStyle name="强调文字颜色 1 2 5" xfId="663"/>
    <cellStyle name="20% - 强调文字颜色 4 4 4" xfId="664"/>
    <cellStyle name="40% - 强调文字颜色 5 3 8 2" xfId="665"/>
    <cellStyle name="20% - 强调文字颜色 4 3 3 2" xfId="666"/>
    <cellStyle name="60% - 强调文字颜色 4 13 2" xfId="667"/>
    <cellStyle name="40% - 强调文字颜色 3 12 2" xfId="668"/>
    <cellStyle name="20% - 强调文字颜色 2 11 2" xfId="669"/>
    <cellStyle name="强调文字颜色 1 2 5 2" xfId="670"/>
    <cellStyle name="20% - 强调文字颜色 6 2 15" xfId="671"/>
    <cellStyle name="20% - 强调文字颜色 4 4 4 2" xfId="672"/>
    <cellStyle name="标题 1 3 8" xfId="673"/>
    <cellStyle name="20% - 强调文字颜色 5 2_经建口" xfId="674"/>
    <cellStyle name="60% - 强调文字颜色 3 3 4" xfId="675"/>
    <cellStyle name="60% - 强调文字颜色 2 2 4 2" xfId="676"/>
    <cellStyle name="计算 2 12 2" xfId="677"/>
    <cellStyle name="汇总 9" xfId="678"/>
    <cellStyle name="20% - 强调文字颜色 1 3 17 2" xfId="679"/>
    <cellStyle name="60% - 强调文字颜色 4 14" xfId="680"/>
    <cellStyle name="40% - 强调文字颜色 3 13" xfId="681"/>
    <cellStyle name="20% - 强调文字颜色 2 12" xfId="682"/>
    <cellStyle name="强调文字颜色 1 2 6" xfId="683"/>
    <cellStyle name="20% - 强调文字颜色 4 4 5" xfId="684"/>
    <cellStyle name="60% - 强调文字颜色 2 2 5" xfId="685"/>
    <cellStyle name="计算 2 13" xfId="686"/>
    <cellStyle name="检查单元格 3 8 2" xfId="687"/>
    <cellStyle name="20% - 强调文字颜色 1 3 18" xfId="688"/>
    <cellStyle name="60% - 强调文字颜色 4 14 2" xfId="689"/>
    <cellStyle name="40% - 强调文字颜色 3 13 2" xfId="690"/>
    <cellStyle name="20% - 强调文字颜色 2 12 2" xfId="691"/>
    <cellStyle name="强调文字颜色 1 2 6 2" xfId="692"/>
    <cellStyle name="20% - 强调文字颜色 4 4 5 2" xfId="693"/>
    <cellStyle name="60% - 强调文字颜色 3 4 4" xfId="694"/>
    <cellStyle name="60% - 强调文字颜色 2 2 5 2" xfId="695"/>
    <cellStyle name="计算 2 13 2" xfId="696"/>
    <cellStyle name="20% - 强调文字颜色 1 3 18 2" xfId="697"/>
    <cellStyle name="60% - 强调文字颜色 4 20" xfId="698"/>
    <cellStyle name="60% - 强调文字颜色 4 15" xfId="699"/>
    <cellStyle name="40% - 强调文字颜色 3 14" xfId="700"/>
    <cellStyle name="20% - 强调文字颜色 2 13" xfId="701"/>
    <cellStyle name="强调文字颜色 1 2 7" xfId="702"/>
    <cellStyle name="20% - 强调文字颜色 4 4 6" xfId="703"/>
    <cellStyle name="60% - 强调文字颜色 2 2 6" xfId="704"/>
    <cellStyle name="计算 2 14" xfId="705"/>
    <cellStyle name="40% - 强调文字颜色 6 2 11 2" xfId="706"/>
    <cellStyle name="20% - 强调文字颜色 1 3 19" xfId="707"/>
    <cellStyle name="60% - 强调文字颜色 5 3 17 2" xfId="708"/>
    <cellStyle name="40% - 强调文字颜色 1 4 5 2" xfId="709"/>
    <cellStyle name="40% - 强调文字颜色 2 3 7" xfId="710"/>
    <cellStyle name="20% - 强调文字颜色 1 3 2" xfId="711"/>
    <cellStyle name="强调文字颜色 2 2 2 2 2" xfId="712"/>
    <cellStyle name="常规 88 3" xfId="713"/>
    <cellStyle name="20% - 强调文字颜色 6 3 7" xfId="714"/>
    <cellStyle name="40% - 强调文字颜色 2 3 7 2" xfId="715"/>
    <cellStyle name="20% - 强调文字颜色 1 3 2 2" xfId="716"/>
    <cellStyle name="40% - 强调文字颜色 2 3 8" xfId="717"/>
    <cellStyle name="20% - 强调文字颜色 1 3 3" xfId="718"/>
    <cellStyle name="20% - 强调文字颜色 6 4 7" xfId="719"/>
    <cellStyle name="60% - 强调文字颜色 1 2 15" xfId="720"/>
    <cellStyle name="40% - 强调文字颜色 2 3 8 2" xfId="721"/>
    <cellStyle name="20% - 强调文字颜色 1 3 3 2" xfId="722"/>
    <cellStyle name="40% - 强调文字颜色 2 3 9" xfId="723"/>
    <cellStyle name="20% - 强调文字颜色 1 3 4" xfId="724"/>
    <cellStyle name="40% - 强调文字颜色 5 21" xfId="725"/>
    <cellStyle name="40% - 强调文字颜色 5 16" xfId="726"/>
    <cellStyle name="20% - 强调文字颜色 4 20" xfId="727"/>
    <cellStyle name="20% - 强调文字颜色 4 15" xfId="728"/>
    <cellStyle name="60% - 强调文字颜色 6 17" xfId="729"/>
    <cellStyle name="60% - 强调文字颜色 6 22" xfId="730"/>
    <cellStyle name="40% - 强调文字颜色 2 3 9 2" xfId="731"/>
    <cellStyle name="20% - 强调文字颜色 1 3 4 2" xfId="732"/>
    <cellStyle name="60% - 强调文字颜色 1 4 6 2" xfId="733"/>
    <cellStyle name="计算 2 4" xfId="734"/>
    <cellStyle name="20% - 强调文字颜色 1 3 5" xfId="735"/>
    <cellStyle name="60% - 强调文字颜色 2 2 12" xfId="736"/>
    <cellStyle name="计算 2 4 2" xfId="737"/>
    <cellStyle name="20% - 强调文字颜色 1 3 5 2" xfId="738"/>
    <cellStyle name="20% - 强调文字颜色 3 2 16 2" xfId="739"/>
    <cellStyle name="20% - 强调文字颜色 1 3 6" xfId="740"/>
    <cellStyle name="计算 2 5" xfId="741"/>
    <cellStyle name="普通_ 白土" xfId="742"/>
    <cellStyle name="20% - 强调文字颜色 4 3 9 2" xfId="743"/>
    <cellStyle name="20% - 强调文字颜色 1 3 6 2" xfId="744"/>
    <cellStyle name="40% - 强调文字颜色 1 2 12" xfId="745"/>
    <cellStyle name="计算 2 5 2" xfId="746"/>
    <cellStyle name="20% - 强调文字颜色 1 3 7" xfId="747"/>
    <cellStyle name="20% - 强调文字颜色 1 4" xfId="748"/>
    <cellStyle name="强调文字颜色 2 2 2 3" xfId="749"/>
    <cellStyle name="20% - 强调文字颜色 1 3 7 2" xfId="750"/>
    <cellStyle name="40% - 强调文字颜色 6 2 8 2" xfId="751"/>
    <cellStyle name="40% - 强调文字颜色 3 7" xfId="752"/>
    <cellStyle name="20% - 强调文字颜色 5 2 3 2" xfId="753"/>
    <cellStyle name="20% - 强调文字颜色 4 3 10" xfId="754"/>
    <cellStyle name="20% - 强调文字颜色 1 3 8" xfId="755"/>
    <cellStyle name="20% - 强调文字颜色 1 3 8 2" xfId="756"/>
    <cellStyle name="60% - 强调文字颜色 3 2 2 3" xfId="757"/>
    <cellStyle name="60% - 强调文字颜色 1 3 15" xfId="758"/>
    <cellStyle name="20% - 强调文字颜色 3 2 9" xfId="759"/>
    <cellStyle name="链接单元格 4 4" xfId="760"/>
    <cellStyle name="20% - 强调文字颜色 4 3 10 2" xfId="761"/>
    <cellStyle name="20% - 强调文字颜色 2 4" xfId="762"/>
    <cellStyle name="Heading 4" xfId="763"/>
    <cellStyle name="40% - 强调文字颜色 3 8 2" xfId="764"/>
    <cellStyle name="20% - 强调文字颜色 4 3 11 2" xfId="765"/>
    <cellStyle name="20% - 强调文字颜色 3 4" xfId="766"/>
    <cellStyle name="40% - 强调文字颜色 6 21" xfId="767"/>
    <cellStyle name="40% - 强调文字颜色 6 16" xfId="768"/>
    <cellStyle name="20% - 强调文字颜色 5 15" xfId="769"/>
    <cellStyle name="20% - 强调文字颜色 5 20" xfId="770"/>
    <cellStyle name="20% - 强调文字颜色 1 3 9 2" xfId="771"/>
    <cellStyle name="60% - 强调文字颜色 1 2" xfId="772"/>
    <cellStyle name="20% - 强调文字颜色 3 3 9" xfId="773"/>
    <cellStyle name="20% - 强调文字颜色 1 3_经建口" xfId="774"/>
    <cellStyle name="差 4 2" xfId="775"/>
    <cellStyle name="40% - 强调文字颜色 2 4 7" xfId="776"/>
    <cellStyle name="20% - 强调文字颜色 1 4 2" xfId="777"/>
    <cellStyle name="20% - 强调文字颜色 1 4 2 2" xfId="778"/>
    <cellStyle name="20% - 强调文字颜色 1 4 3 2" xfId="779"/>
    <cellStyle name="20% - 强调文字颜色 1 4 4" xfId="780"/>
    <cellStyle name="20% - 强调文字颜色 6 2 2" xfId="781"/>
    <cellStyle name="20% - 强调文字颜色 1 4 5" xfId="782"/>
    <cellStyle name="20% - 强调文字颜色 3 2 17 2" xfId="783"/>
    <cellStyle name="20% - 强调文字颜色 6 2 3" xfId="784"/>
    <cellStyle name="20% - 强调文字颜色 1 4 6" xfId="785"/>
    <cellStyle name="20% - 强调文字颜色 6 2 3 2" xfId="786"/>
    <cellStyle name="20% - 强调文字颜色 1 4 6 2" xfId="787"/>
    <cellStyle name="20% - 强调文字颜色 6 2 4" xfId="788"/>
    <cellStyle name="20% - 强调文字颜色 1 4 7" xfId="789"/>
    <cellStyle name="20% - 强调文字颜色 1 5" xfId="790"/>
    <cellStyle name="差 3 4 2" xfId="791"/>
    <cellStyle name="常规 95 3" xfId="792"/>
    <cellStyle name="20% - 强调文字颜色 1 5 2" xfId="793"/>
    <cellStyle name="千位[0]_1" xfId="794"/>
    <cellStyle name="20% - 强调文字颜色 1 6" xfId="795"/>
    <cellStyle name="20% - 强调文字颜色 1 6 2" xfId="796"/>
    <cellStyle name="20% - 强调文字颜色 1 7" xfId="797"/>
    <cellStyle name="60% - 强调文字颜色 4 4 2 2" xfId="798"/>
    <cellStyle name="强调文字颜色 1 2 12 2" xfId="799"/>
    <cellStyle name="常规 70 2" xfId="800"/>
    <cellStyle name="20% - 强调文字颜色 1 8" xfId="801"/>
    <cellStyle name="常规 98 3" xfId="802"/>
    <cellStyle name="20% - 强调文字颜色 1 8 2" xfId="803"/>
    <cellStyle name="标题 1 8" xfId="804"/>
    <cellStyle name="20% - 强调文字颜色 2 2 2 2 2" xfId="805"/>
    <cellStyle name="20% - 强调文字颜色 1 9" xfId="806"/>
    <cellStyle name="20% - 强调文字颜色 2 6 2" xfId="807"/>
    <cellStyle name="20% - 强调文字颜色 1 9 2" xfId="808"/>
    <cellStyle name="标题 2 8" xfId="809"/>
    <cellStyle name="60% - 强调文字颜色 4 20 2" xfId="810"/>
    <cellStyle name="60% - 强调文字颜色 4 15 2" xfId="811"/>
    <cellStyle name="40% - 强调文字颜色 3 14 2" xfId="812"/>
    <cellStyle name="20% - 强调文字颜色 2 13 2" xfId="813"/>
    <cellStyle name="强调文字颜色 1 2 7 2" xfId="814"/>
    <cellStyle name="20% - 强调文字颜色 4 4 6 2" xfId="815"/>
    <cellStyle name="60% - 强调文字颜色 4 21" xfId="816"/>
    <cellStyle name="60% - 强调文字颜色 4 16" xfId="817"/>
    <cellStyle name="40% - 强调文字颜色 3 20" xfId="818"/>
    <cellStyle name="40% - 强调文字颜色 3 15" xfId="819"/>
    <cellStyle name="20% - 强调文字颜色 2 14" xfId="820"/>
    <cellStyle name="强调文字颜色 1 2 8" xfId="821"/>
    <cellStyle name="20% - 强调文字颜色 4 4 7" xfId="822"/>
    <cellStyle name="20% - 强调文字颜色 5 3 18" xfId="823"/>
    <cellStyle name="好_第四批 (报批) 3" xfId="824"/>
    <cellStyle name="60% - 强调文字颜色 4 21 2" xfId="825"/>
    <cellStyle name="60% - 强调文字颜色 4 16 2" xfId="826"/>
    <cellStyle name="40% - 强调文字颜色 3 20 2" xfId="827"/>
    <cellStyle name="40% - 强调文字颜色 3 15 2" xfId="828"/>
    <cellStyle name="20% - 强调文字颜色 2 14 2" xfId="829"/>
    <cellStyle name="强调文字颜色 1 2 8 2" xfId="830"/>
    <cellStyle name="20% - 强调文字颜色 6 3_经建口" xfId="831"/>
    <cellStyle name="60% - 强调文字颜色 4 22" xfId="832"/>
    <cellStyle name="60% - 强调文字颜色 4 17" xfId="833"/>
    <cellStyle name="40% - 强调文字颜色 3 21" xfId="834"/>
    <cellStyle name="40% - 强调文字颜色 3 16" xfId="835"/>
    <cellStyle name="20% - 强调文字颜色 2 20" xfId="836"/>
    <cellStyle name="20% - 强调文字颜色 2 15" xfId="837"/>
    <cellStyle name="强调文字颜色 1 2 9" xfId="838"/>
    <cellStyle name="60% - 强调文字颜色 3 3 4 2" xfId="839"/>
    <cellStyle name="60% - 强调文字颜色 4 22 2" xfId="840"/>
    <cellStyle name="60% - 强调文字颜色 4 17 2" xfId="841"/>
    <cellStyle name="40% - 强调文字颜色 3 21 2" xfId="842"/>
    <cellStyle name="40% - 强调文字颜色 3 16 2" xfId="843"/>
    <cellStyle name="20% - 强调文字颜色 2 20 2" xfId="844"/>
    <cellStyle name="20% - 强调文字颜色 2 2 6" xfId="845"/>
    <cellStyle name="20% - 强调文字颜色 2 15 2" xfId="846"/>
    <cellStyle name="强调文字颜色 1 2 9 2" xfId="847"/>
    <cellStyle name="60% - 强调文字颜色 4 23" xfId="848"/>
    <cellStyle name="60% - 强调文字颜色 4 18" xfId="849"/>
    <cellStyle name="40% - 强调文字颜色 3 22" xfId="850"/>
    <cellStyle name="40% - 强调文字颜色 3 17" xfId="851"/>
    <cellStyle name="20% - 强调文字颜色 2 21" xfId="852"/>
    <cellStyle name="20% - 强调文字颜色 2 16" xfId="853"/>
    <cellStyle name="20% - 强调文字颜色 6 2 7 2" xfId="854"/>
    <cellStyle name="60% - 强调文字颜色 4 24" xfId="855"/>
    <cellStyle name="60% - 强调文字颜色 4 19" xfId="856"/>
    <cellStyle name="40% - 强调文字颜色 3 23" xfId="857"/>
    <cellStyle name="40% - 强调文字颜色 3 18" xfId="858"/>
    <cellStyle name="20% - 强调文字颜色 2 22" xfId="859"/>
    <cellStyle name="20% - 强调文字颜色 2 17" xfId="860"/>
    <cellStyle name="差 3 17 2" xfId="861"/>
    <cellStyle name="常规 89" xfId="862"/>
    <cellStyle name="常规 94" xfId="863"/>
    <cellStyle name="60% - 强调文字颜色 4 19 2" xfId="864"/>
    <cellStyle name="40% - 强调文字颜色 3 18 2" xfId="865"/>
    <cellStyle name="20% - 强调文字颜色 2 4 6" xfId="866"/>
    <cellStyle name="20% - 强调文字颜色 2 22 2" xfId="867"/>
    <cellStyle name="20% - 强调文字颜色 2 17 2" xfId="868"/>
    <cellStyle name="40% - 强调文字颜色 3 3 9 2" xfId="869"/>
    <cellStyle name="20% - 强调文字颜色 2 3 4 2" xfId="870"/>
    <cellStyle name="40% - 强调文字颜色 1 2 6" xfId="871"/>
    <cellStyle name="计算 2 19" xfId="872"/>
    <cellStyle name="20% - 强调文字颜色 6 3 13 2" xfId="873"/>
    <cellStyle name="常规 37 2" xfId="874"/>
    <cellStyle name="常规 42 2" xfId="875"/>
    <cellStyle name="60% - 强调文字颜色 2 12 2" xfId="876"/>
    <cellStyle name="40% - 强调文字颜色 1 11 2" xfId="877"/>
    <cellStyle name="40% - 强调文字颜色 5 2 15" xfId="878"/>
    <cellStyle name="60% - 强调文字颜色 4 25" xfId="879"/>
    <cellStyle name="40% - 强调文字颜色 3 24" xfId="880"/>
    <cellStyle name="40% - 强调文字颜色 3 19" xfId="881"/>
    <cellStyle name="20% - 强调文字颜色 2 23" xfId="882"/>
    <cellStyle name="20% - 强调文字颜色 2 18" xfId="883"/>
    <cellStyle name="40% - 强调文字颜色 3 19 2" xfId="884"/>
    <cellStyle name="20% - 强调文字颜色 2 18 2" xfId="885"/>
    <cellStyle name="40% - 强调文字颜色 3 25" xfId="886"/>
    <cellStyle name="20% - 强调文字颜色 2 24" xfId="887"/>
    <cellStyle name="20% - 强调文字颜色 2 19" xfId="888"/>
    <cellStyle name="40% - 强调文字颜色 1 2 10 2" xfId="889"/>
    <cellStyle name="常规 2 2 2 3" xfId="890"/>
    <cellStyle name="20% - 强调文字颜色 2 19 2" xfId="891"/>
    <cellStyle name="60% - 强调文字颜色 1 3 13" xfId="892"/>
    <cellStyle name="千位分隔 2 18" xfId="893"/>
    <cellStyle name="20% - 强调文字颜色 3 2 7" xfId="894"/>
    <cellStyle name="20% - 强调文字颜色 2 2" xfId="895"/>
    <cellStyle name="20% - 强调文字颜色 2 2 10" xfId="896"/>
    <cellStyle name="40% - 强调文字颜色 1 3 16" xfId="897"/>
    <cellStyle name="20% - 强调文字颜色 2 2 10 2" xfId="898"/>
    <cellStyle name="检查单元格 2 14" xfId="899"/>
    <cellStyle name="40% - 强调文字颜色 1 3 16 2" xfId="900"/>
    <cellStyle name="20% - 强调文字颜色 2 2 11" xfId="901"/>
    <cellStyle name="40% - 强调文字颜色 1 3 17" xfId="902"/>
    <cellStyle name="40% - 强调文字颜色 2 2 15 2" xfId="903"/>
    <cellStyle name="40% - 强调文字颜色 3 2 9" xfId="904"/>
    <cellStyle name="20% - 强调文字颜色 2 2 4" xfId="905"/>
    <cellStyle name="20% - 强调文字颜色 5 9 2" xfId="906"/>
    <cellStyle name="20% - 强调文字颜色 2 2 11 2" xfId="907"/>
    <cellStyle name="40% - 强调文字颜色 1 3 17 2" xfId="908"/>
    <cellStyle name="标题 1 3 10" xfId="909"/>
    <cellStyle name="常规 2 2" xfId="910"/>
    <cellStyle name="好 10 2" xfId="911"/>
    <cellStyle name="20% - 强调文字颜色 2 2 12" xfId="912"/>
    <cellStyle name="40% - 强调文字颜色 1 3 18" xfId="913"/>
    <cellStyle name="60% - 强调文字颜色 3 8" xfId="914"/>
    <cellStyle name="20% - 强调文字颜色 3 4 6 2" xfId="915"/>
    <cellStyle name="汇总 15" xfId="916"/>
    <cellStyle name="汇总 20" xfId="917"/>
    <cellStyle name="60% - 强调文字颜色 2 12" xfId="918"/>
    <cellStyle name="40% - 强调文字颜色 1 11" xfId="919"/>
    <cellStyle name="20% - 强调文字颜色 6 3 13" xfId="920"/>
    <cellStyle name="常规 37" xfId="921"/>
    <cellStyle name="常规 42" xfId="922"/>
    <cellStyle name="40% - 强调文字颜色 3 3 9" xfId="923"/>
    <cellStyle name="20% - 强调文字颜色 2 3 4" xfId="924"/>
    <cellStyle name="常规 2 2 2" xfId="925"/>
    <cellStyle name="20% - 强调文字颜色 2 2 12 2" xfId="926"/>
    <cellStyle name="40% - 强调文字颜色 1 3 18 2" xfId="927"/>
    <cellStyle name="标题 1 3 11" xfId="928"/>
    <cellStyle name="常规 2 3" xfId="929"/>
    <cellStyle name="20% - 强调文字颜色 2 2 13" xfId="930"/>
    <cellStyle name="40% - 强调文字颜色 1 3 19" xfId="931"/>
    <cellStyle name="60% - 强调文字颜色 5 2 16 2" xfId="932"/>
    <cellStyle name="常规 87" xfId="933"/>
    <cellStyle name="常规 92" xfId="934"/>
    <cellStyle name="20% - 强调文字颜色 2 4 4" xfId="935"/>
    <cellStyle name="常规 2 3 2" xfId="936"/>
    <cellStyle name="20% - 强调文字颜色 2 2 13 2" xfId="937"/>
    <cellStyle name="标题 1 3 12" xfId="938"/>
    <cellStyle name="常规 2 4" xfId="939"/>
    <cellStyle name="20% - 强调文字颜色 2 2 14" xfId="940"/>
    <cellStyle name="汇总 17 2" xfId="941"/>
    <cellStyle name="汇总 22 2" xfId="942"/>
    <cellStyle name="40% - 强调文字颜色 1 2 19" xfId="943"/>
    <cellStyle name="60% - 强调文字颜色 5 2 11 2" xfId="944"/>
    <cellStyle name="常规 2 4 2" xfId="945"/>
    <cellStyle name="20% - 强调文字颜色 2 2 14 2" xfId="946"/>
    <cellStyle name="标题 1 3 13" xfId="947"/>
    <cellStyle name="常规 2 5" xfId="948"/>
    <cellStyle name="20% - 强调文字颜色 2 2 15" xfId="949"/>
    <cellStyle name="60% - 强调文字颜色 3 2 16" xfId="950"/>
    <cellStyle name="20% - 强调文字颜色 2 2 15 2" xfId="951"/>
    <cellStyle name="检查单元格 3 14" xfId="952"/>
    <cellStyle name="常规 2 5 2" xfId="953"/>
    <cellStyle name="60% - 强调文字颜色 5 3 14 2" xfId="954"/>
    <cellStyle name="40% - 强调文字颜色 1 4 2 2" xfId="955"/>
    <cellStyle name="20% - 强调文字颜色 2 3 17 2" xfId="956"/>
    <cellStyle name="标题 1 3 14" xfId="957"/>
    <cellStyle name="常规 2 6" xfId="958"/>
    <cellStyle name="20% - 强调文字颜色 2 2 16" xfId="959"/>
    <cellStyle name="20% - 强调文字颜色 2 2 16 2" xfId="960"/>
    <cellStyle name="40% - 强调文字颜色 2 2 16" xfId="961"/>
    <cellStyle name="标题 1 3 15" xfId="962"/>
    <cellStyle name="常规 2 7" xfId="963"/>
    <cellStyle name="20% - 强调文字颜色 2 2 17" xfId="964"/>
    <cellStyle name="40% - 强调文字颜色 5 3 18 2" xfId="965"/>
    <cellStyle name="输入 2" xfId="966"/>
    <cellStyle name="标题 1 3 16" xfId="967"/>
    <cellStyle name="常规 2 8" xfId="968"/>
    <cellStyle name="20% - 强调文字颜色 2 2 18" xfId="969"/>
    <cellStyle name="20% - 强调文字颜色 6 2 12 2" xfId="970"/>
    <cellStyle name="60% - 强调文字颜色 2 9" xfId="971"/>
    <cellStyle name="20% - 强调文字颜色 2 2 18 2" xfId="972"/>
    <cellStyle name="输入 3" xfId="973"/>
    <cellStyle name="标题 1 3 17" xfId="974"/>
    <cellStyle name="常规 2 9" xfId="975"/>
    <cellStyle name="20% - 强调文字颜色 2 2 19" xfId="976"/>
    <cellStyle name="60% - 强调文字颜色 1 3 13 2" xfId="977"/>
    <cellStyle name="千位分隔 2 18 2" xfId="978"/>
    <cellStyle name="20% - 强调文字颜色 3 2 7 2" xfId="979"/>
    <cellStyle name="40% - 强调文字颜色 3 2 7" xfId="980"/>
    <cellStyle name="20% - 强调文字颜色 2 2 2" xfId="981"/>
    <cellStyle name="40% - 强调文字颜色 3 2 7 2" xfId="982"/>
    <cellStyle name="20% - 强调文字颜色 2 2 2 2" xfId="983"/>
    <cellStyle name="链接单元格 4 6" xfId="984"/>
    <cellStyle name="20% - 强调文字颜色 2 6" xfId="985"/>
    <cellStyle name="20% - 强调文字颜色 2 2 2 3" xfId="986"/>
    <cellStyle name="20% - 强调文字颜色 2 7" xfId="987"/>
    <cellStyle name="60% - 强调文字颜色 4 4 3 2" xfId="988"/>
    <cellStyle name="强调文字颜色 1 2 13 2" xfId="989"/>
    <cellStyle name="20% - 强调文字颜色 4 6" xfId="990"/>
    <cellStyle name="40% - 强调文字颜色 3 2 9 2" xfId="991"/>
    <cellStyle name="20% - 强调文字颜色 2 2 4 2" xfId="992"/>
    <cellStyle name="20% - 强调文字颜色 2 2 5" xfId="993"/>
    <cellStyle name="20% - 强调文字颜色 5 6" xfId="994"/>
    <cellStyle name="20% - 强调文字颜色 2 2 5 2" xfId="995"/>
    <cellStyle name="汇总 2 10" xfId="996"/>
    <cellStyle name="40% - 强调文字颜色 5 2 3" xfId="997"/>
    <cellStyle name="60% - 强调文字颜色 6 2 8" xfId="998"/>
    <cellStyle name="20% - 强调文字颜色 6 6" xfId="999"/>
    <cellStyle name="20% - 强调文字颜色 2 2 6 2" xfId="1000"/>
    <cellStyle name="20% - 强调文字颜色 2 2 7" xfId="1001"/>
    <cellStyle name="20% - 强调文字颜色 2 2 7 2" xfId="1002"/>
    <cellStyle name="20% - 强调文字颜色 2 2 8" xfId="1003"/>
    <cellStyle name="20% - 强调文字颜色 2 2 9 2" xfId="1004"/>
    <cellStyle name="60% - 强调文字颜色 3 2 2 2" xfId="1005"/>
    <cellStyle name="60% - 强调文字颜色 1 3 14" xfId="1006"/>
    <cellStyle name="千位分隔 2 19" xfId="1007"/>
    <cellStyle name="20% - 强调文字颜色 3 2 8" xfId="1008"/>
    <cellStyle name="20% - 强调文字颜色 2 3" xfId="1009"/>
    <cellStyle name="20% - 强调文字颜色 5 4 2 2" xfId="1010"/>
    <cellStyle name="解释性文本 3 13" xfId="1011"/>
    <cellStyle name="20% - 强调文字颜色 2 3 10" xfId="1012"/>
    <cellStyle name="60% - 强调文字颜色 2 20" xfId="1013"/>
    <cellStyle name="60% - 强调文字颜色 2 15" xfId="1014"/>
    <cellStyle name="40% - 强调文字颜色 1 14" xfId="1015"/>
    <cellStyle name="20% - 强调文字颜色 6 3 16" xfId="1016"/>
    <cellStyle name="常规 45" xfId="1017"/>
    <cellStyle name="常规 50" xfId="1018"/>
    <cellStyle name="20% - 强调文字颜色 2 3 7" xfId="1019"/>
    <cellStyle name="60% - 着色 3" xfId="1020"/>
    <cellStyle name="20% - 强调文字颜色 2 3 10 2" xfId="1021"/>
    <cellStyle name="20% - 强调文字颜色 2 3 11" xfId="1022"/>
    <cellStyle name="常规 95" xfId="1023"/>
    <cellStyle name="20% - 强调文字颜色 2 4 7" xfId="1024"/>
    <cellStyle name="20% - 强调文字颜色 2 3 11 2" xfId="1025"/>
    <cellStyle name="常规 7 2" xfId="1026"/>
    <cellStyle name="好 15 2" xfId="1027"/>
    <cellStyle name="好 20 2" xfId="1028"/>
    <cellStyle name="60% - 强调文字颜色 2 3 14 2" xfId="1029"/>
    <cellStyle name="20% - 强调文字颜色 2 3 12" xfId="1030"/>
    <cellStyle name="常规 7 2 2" xfId="1031"/>
    <cellStyle name="20% - 强调文字颜色 2 3 12 2" xfId="1032"/>
    <cellStyle name="20% - 强调文字颜色 2 3 13 2" xfId="1033"/>
    <cellStyle name="常规 7 4" xfId="1034"/>
    <cellStyle name="20% - 强调文字颜色 2 3 14" xfId="1035"/>
    <cellStyle name="20% - 强调文字颜色 3 2 12 2" xfId="1036"/>
    <cellStyle name="60% - 强调文字颜色 5 3 11" xfId="1037"/>
    <cellStyle name="60% - 强调文字颜色 2 4 4" xfId="1038"/>
    <cellStyle name="40% - 强调文字颜色 2 3 18 2" xfId="1039"/>
    <cellStyle name="60% - 强调文字颜色 2 4 4 2" xfId="1040"/>
    <cellStyle name="60% - 强调文字颜色 5 3 4" xfId="1041"/>
    <cellStyle name="40% - 强调文字颜色 2 2 19" xfId="1042"/>
    <cellStyle name="60% - 强调文字颜色 5 3 11 2" xfId="1043"/>
    <cellStyle name="常规 7 4 2" xfId="1044"/>
    <cellStyle name="20% - 强调文字颜色 2 3 14 2" xfId="1045"/>
    <cellStyle name="标题 3 3 8" xfId="1046"/>
    <cellStyle name="20% - 强调文字颜色 5 4_经建口" xfId="1047"/>
    <cellStyle name="常规 7 5" xfId="1048"/>
    <cellStyle name="20% - 强调文字颜色 2 3 15" xfId="1049"/>
    <cellStyle name="40% - 强调文字颜色 6 2 4 2" xfId="1050"/>
    <cellStyle name="Output" xfId="1051"/>
    <cellStyle name="20% - 强调文字颜色 2 3 16" xfId="1052"/>
    <cellStyle name="40% - 强调文字颜色 3 2 16" xfId="1053"/>
    <cellStyle name="Output 2" xfId="1054"/>
    <cellStyle name="20% - 强调文字颜色 2 3 16 2" xfId="1055"/>
    <cellStyle name="60% - 强调文字颜色 2 4 7" xfId="1056"/>
    <cellStyle name="40% - 强调文字颜色 1 4 2" xfId="1057"/>
    <cellStyle name="常规 9 3 2" xfId="1058"/>
    <cellStyle name="60% - 强调文字颜色 5 3 14" xfId="1059"/>
    <cellStyle name="20% - 强调文字颜色 3 3 10 2" xfId="1060"/>
    <cellStyle name="20% - 强调文字颜色 2 3 17" xfId="1061"/>
    <cellStyle name="强调文字颜色 5 2 2 2 2" xfId="1062"/>
    <cellStyle name="60% - 强调文字颜色 5 3 15" xfId="1063"/>
    <cellStyle name="60% - 强调文字颜色 1 21 2" xfId="1064"/>
    <cellStyle name="60% - 强调文字颜色 1 16 2" xfId="1065"/>
    <cellStyle name="40% - 强调文字颜色 1 4 3" xfId="1066"/>
    <cellStyle name="20% - 强调文字颜色 2 3 18" xfId="1067"/>
    <cellStyle name="20% - 强调文字颜色 6 2 17 2" xfId="1068"/>
    <cellStyle name="汇总 2 18" xfId="1069"/>
    <cellStyle name="20% - 强调文字颜色 4 2 6" xfId="1070"/>
    <cellStyle name="60% - 强调文字颜色 3 3 19" xfId="1071"/>
    <cellStyle name="60% - 强调文字颜色 5 3 15 2" xfId="1072"/>
    <cellStyle name="40% - 强调文字颜色 1 4 3 2" xfId="1073"/>
    <cellStyle name="40% - 强调文字颜色 4 2 13" xfId="1074"/>
    <cellStyle name="20% - 强调文字颜色 2 3 18 2" xfId="1075"/>
    <cellStyle name="40% - 强调文字颜色 6 2 10" xfId="1076"/>
    <cellStyle name="60% - 强调文字颜色 5 3 16" xfId="1077"/>
    <cellStyle name="40% - 强调文字颜色 1 4 4" xfId="1078"/>
    <cellStyle name="40% - 强调文字颜色 6 3 11 2" xfId="1079"/>
    <cellStyle name="20% - 强调文字颜色 2 3 19" xfId="1080"/>
    <cellStyle name="60% - 强调文字颜色 3 2 2 2 2" xfId="1081"/>
    <cellStyle name="60% - 强调文字颜色 1 3 14 2" xfId="1082"/>
    <cellStyle name="20% - 强调文字颜色 4 25" xfId="1083"/>
    <cellStyle name="千位分隔 2 19 2" xfId="1084"/>
    <cellStyle name="20% - 强调文字颜色 3 2 8 2" xfId="1085"/>
    <cellStyle name="20% - 强调文字颜色 6 3 11" xfId="1086"/>
    <cellStyle name="常规 35" xfId="1087"/>
    <cellStyle name="常规 40" xfId="1088"/>
    <cellStyle name="40% - 强调文字颜色 3 3 7" xfId="1089"/>
    <cellStyle name="20% - 强调文字颜色 2 3 2" xfId="1090"/>
    <cellStyle name="40% - 强调文字颜色 4 2 18" xfId="1091"/>
    <cellStyle name="20% - 强调文字颜色 6 3 11 2" xfId="1092"/>
    <cellStyle name="常规 35 2" xfId="1093"/>
    <cellStyle name="常规 40 2" xfId="1094"/>
    <cellStyle name="40% - 强调文字颜色 3 3 7 2" xfId="1095"/>
    <cellStyle name="20% - 强调文字颜色 2 3 2 2" xfId="1096"/>
    <cellStyle name="60% - 强调文字颜色 6 2 15" xfId="1097"/>
    <cellStyle name="Calculation" xfId="1098"/>
    <cellStyle name="60% - 强调文字颜色 2 11 2" xfId="1099"/>
    <cellStyle name="40% - 强调文字颜色 1 10 2" xfId="1100"/>
    <cellStyle name="20% - 强调文字颜色 3 2 18" xfId="1101"/>
    <cellStyle name="20% - 强调文字颜色 6 3 12 2" xfId="1102"/>
    <cellStyle name="常规 36 2" xfId="1103"/>
    <cellStyle name="常规 41 2" xfId="1104"/>
    <cellStyle name="40% - 强调文字颜色 3 3 8 2" xfId="1105"/>
    <cellStyle name="20% - 强调文字颜色 2 3 3 2" xfId="1106"/>
    <cellStyle name="标题 2 3 16" xfId="1107"/>
    <cellStyle name="60% - 强调文字颜色 2 13" xfId="1108"/>
    <cellStyle name="40% - 强调文字颜色 1 12" xfId="1109"/>
    <cellStyle name="20% - 强调文字颜色 6 3 14" xfId="1110"/>
    <cellStyle name="常规 38" xfId="1111"/>
    <cellStyle name="常规 43" xfId="1112"/>
    <cellStyle name="20% - 强调文字颜色 2 3 5" xfId="1113"/>
    <cellStyle name="20% - 强调文字颜色 6 3 14 2" xfId="1114"/>
    <cellStyle name="常规 38 2" xfId="1115"/>
    <cellStyle name="常规 43 2" xfId="1116"/>
    <cellStyle name="20% - 强调文字颜色 2 3 5 2" xfId="1117"/>
    <cellStyle name="40% - 强调文字颜色 1 3 6" xfId="1118"/>
    <cellStyle name="60% - 强调文字颜色 2 13 2" xfId="1119"/>
    <cellStyle name="40% - 强调文字颜色 1 12 2" xfId="1120"/>
    <cellStyle name="标题 3 3 13" xfId="1121"/>
    <cellStyle name="20% - 强调文字颜色 4 2 15" xfId="1122"/>
    <cellStyle name="40% - 强调文字颜色 6 2 12" xfId="1123"/>
    <cellStyle name="20% - 强调文字颜色 2 3 6 2" xfId="1124"/>
    <cellStyle name="40% - 强调文字颜色 1 4 6" xfId="1125"/>
    <cellStyle name="货币 2" xfId="1126"/>
    <cellStyle name="20% - 强调文字颜色 6 3 15 2" xfId="1127"/>
    <cellStyle name="60% - 强调文字颜色 5 3 18" xfId="1128"/>
    <cellStyle name="常规 39 2" xfId="1129"/>
    <cellStyle name="常规 44 2" xfId="1130"/>
    <cellStyle name="60% - 强调文字颜色 2 14 2" xfId="1131"/>
    <cellStyle name="40% - 强调文字颜色 6 2 3" xfId="1132"/>
    <cellStyle name="40% - 强调文字颜色 1 13 2" xfId="1133"/>
    <cellStyle name="60% - 强调文字颜色 2 20 2" xfId="1134"/>
    <cellStyle name="60% - 强调文字颜色 2 15 2" xfId="1135"/>
    <cellStyle name="40% - 强调文字颜色 6 3 3" xfId="1136"/>
    <cellStyle name="40% - 强调文字颜色 1 14 2" xfId="1137"/>
    <cellStyle name="40% - 强调文字颜色 4 3 18" xfId="1138"/>
    <cellStyle name="20% - 强调文字颜色 6 3 16 2" xfId="1139"/>
    <cellStyle name="常规 45 2" xfId="1140"/>
    <cellStyle name="常规 50 2" xfId="1141"/>
    <cellStyle name="20% - 强调文字颜色 2 3 7 2" xfId="1142"/>
    <cellStyle name="标题 4 3 10" xfId="1143"/>
    <cellStyle name="20% - 强调文字颜色 5 2 12" xfId="1144"/>
    <cellStyle name="计算 13 2" xfId="1145"/>
    <cellStyle name="60% - 强调文字颜色 2 21" xfId="1146"/>
    <cellStyle name="60% - 强调文字颜色 2 16" xfId="1147"/>
    <cellStyle name="40% - 强调文字颜色 1 15" xfId="1148"/>
    <cellStyle name="40% - 强调文字颜色 1 20" xfId="1149"/>
    <cellStyle name="20% - 强调文字颜色 6 3 17" xfId="1150"/>
    <cellStyle name="常规 46" xfId="1151"/>
    <cellStyle name="常规 51" xfId="1152"/>
    <cellStyle name="20% - 强调文字颜色 2 3 8" xfId="1153"/>
    <cellStyle name="60% - 强调文字颜色 4 2 2 3" xfId="1154"/>
    <cellStyle name="60% - 强调文字颜色 6 3 15" xfId="1155"/>
    <cellStyle name="60% - 强调文字颜色 2 21 2" xfId="1156"/>
    <cellStyle name="60% - 强调文字颜色 2 16 2" xfId="1157"/>
    <cellStyle name="40% - 强调文字颜色 6 4 3" xfId="1158"/>
    <cellStyle name="40% - 强调文字颜色 1 15 2" xfId="1159"/>
    <cellStyle name="40% - 强调文字颜色 1 20 2" xfId="1160"/>
    <cellStyle name="20% - 强调文字颜色 3 3 18" xfId="1161"/>
    <cellStyle name="20% - 强调文字颜色 6 3 17 2" xfId="1162"/>
    <cellStyle name="常规 46 2" xfId="1163"/>
    <cellStyle name="20% - 强调文字颜色 2 3 8 2" xfId="1164"/>
    <cellStyle name="40% - 强调文字颜色 4 24" xfId="1165"/>
    <cellStyle name="40% - 强调文字颜色 4 19" xfId="1166"/>
    <cellStyle name="20% - 强调文字颜色 3 23" xfId="1167"/>
    <cellStyle name="20% - 强调文字颜色 3 18" xfId="1168"/>
    <cellStyle name="60% - 强调文字颜色 5 25" xfId="1169"/>
    <cellStyle name="60% - 强调文字颜色 2 22 2" xfId="1170"/>
    <cellStyle name="60% - 强调文字颜色 2 17 2" xfId="1171"/>
    <cellStyle name="40% - 强调文字颜色 1 16 2" xfId="1172"/>
    <cellStyle name="40% - 强调文字颜色 1 21 2" xfId="1173"/>
    <cellStyle name="40% - 强调文字颜色 5 3 15" xfId="1174"/>
    <cellStyle name="20% - 强调文字颜色 2 3 9 2" xfId="1175"/>
    <cellStyle name="计算 3 19" xfId="1176"/>
    <cellStyle name="20% - 强调文字颜色 6 3 18 2" xfId="1177"/>
    <cellStyle name="常规 47 2" xfId="1178"/>
    <cellStyle name="40% - 强调文字颜色 5 3 2" xfId="1179"/>
    <cellStyle name="20% - 强调文字颜色 2 3_经建口" xfId="1180"/>
    <cellStyle name="60% - 强调文字颜色 6 3 7" xfId="1181"/>
    <cellStyle name="好 2 4 2" xfId="1182"/>
    <cellStyle name="常规 86 2" xfId="1183"/>
    <cellStyle name="20% - 强调文字颜色 2 4 3 2" xfId="1184"/>
    <cellStyle name="20% - 强调文字颜色 3 2_经建口" xfId="1185"/>
    <cellStyle name="常规 87 2" xfId="1186"/>
    <cellStyle name="20% - 强调文字颜色 2 4 4 2" xfId="1187"/>
    <cellStyle name="40% - 强调文字颜色 2 2 6" xfId="1188"/>
    <cellStyle name="常规 88" xfId="1189"/>
    <cellStyle name="常规 93" xfId="1190"/>
    <cellStyle name="20% - 强调文字颜色 2 4 5" xfId="1191"/>
    <cellStyle name="常规 88 2" xfId="1192"/>
    <cellStyle name="40% - 强调文字颜色 2 3 6" xfId="1193"/>
    <cellStyle name="20% - 强调文字颜色 2 4 5 2" xfId="1194"/>
    <cellStyle name="常规 89 2" xfId="1195"/>
    <cellStyle name="常规 94 2" xfId="1196"/>
    <cellStyle name="40% - 强调文字颜色 2 4 6" xfId="1197"/>
    <cellStyle name="20% - 强调文字颜色 2 4 6 2" xfId="1198"/>
    <cellStyle name="40% - 强调文字颜色 4 3 17" xfId="1199"/>
    <cellStyle name="20% - 强调文字颜色 5 2 11" xfId="1200"/>
    <cellStyle name="40% - 强调文字颜色 6 3 2" xfId="1201"/>
    <cellStyle name="20% - 强调文字颜色 2 4_经建口" xfId="1202"/>
    <cellStyle name="好 3 4 2" xfId="1203"/>
    <cellStyle name="20% - 强调文字颜色 2 5" xfId="1204"/>
    <cellStyle name="差 3 5 2" xfId="1205"/>
    <cellStyle name="20% - 强调文字颜色 2 5 2" xfId="1206"/>
    <cellStyle name="20% - 强调文字颜色 2 8" xfId="1207"/>
    <cellStyle name="20% - 强调文字颜色 2 9" xfId="1208"/>
    <cellStyle name="20% - 强调文字颜色 4 9" xfId="1209"/>
    <cellStyle name="警告文本 3 4" xfId="1210"/>
    <cellStyle name="20% - 强调文字颜色 2 9 2" xfId="1211"/>
    <cellStyle name="40% - 强调文字颜色 4 21" xfId="1212"/>
    <cellStyle name="40% - 强调文字颜色 4 16" xfId="1213"/>
    <cellStyle name="20% - 强调文字颜色 3 20" xfId="1214"/>
    <cellStyle name="20% - 强调文字颜色 3 15" xfId="1215"/>
    <cellStyle name="60% - 强调文字颜色 5 17" xfId="1216"/>
    <cellStyle name="60% - 强调文字颜色 5 22" xfId="1217"/>
    <cellStyle name="60% - 强调文字颜色 3 3 9 2" xfId="1218"/>
    <cellStyle name="40% - 强调文字颜色 2 3 4 2" xfId="1219"/>
    <cellStyle name="40% - 强调文字颜色 4 21 2" xfId="1220"/>
    <cellStyle name="40% - 强调文字颜色 4 16 2" xfId="1221"/>
    <cellStyle name="20% - 强调文字颜色 3 20 2" xfId="1222"/>
    <cellStyle name="20% - 强调文字颜色 3 15 2" xfId="1223"/>
    <cellStyle name="60% - 强调文字颜色 5 17 2" xfId="1224"/>
    <cellStyle name="60% - 强调文字颜色 5 22 2" xfId="1225"/>
    <cellStyle name="40% - 强调文字颜色 4 22" xfId="1226"/>
    <cellStyle name="40% - 强调文字颜色 4 17" xfId="1227"/>
    <cellStyle name="20% - 强调文字颜色 3 21" xfId="1228"/>
    <cellStyle name="20% - 强调文字颜色 3 16" xfId="1229"/>
    <cellStyle name="60% - 强调文字颜色 5 18" xfId="1230"/>
    <cellStyle name="60% - 强调文字颜色 5 23" xfId="1231"/>
    <cellStyle name="40% - 强调文字颜色 4 22 2" xfId="1232"/>
    <cellStyle name="40% - 强调文字颜色 4 17 2" xfId="1233"/>
    <cellStyle name="20% - 强调文字颜色 3 21 2" xfId="1234"/>
    <cellStyle name="20% - 强调文字颜色 3 16 2" xfId="1235"/>
    <cellStyle name="60% - 强调文字颜色 5 18 2" xfId="1236"/>
    <cellStyle name="20% - 强调文字颜色 6 4 3 2" xfId="1237"/>
    <cellStyle name="60% - 强调文字颜色 1 2 11 2" xfId="1238"/>
    <cellStyle name="40% - 强调文字颜色 4 23" xfId="1239"/>
    <cellStyle name="40% - 强调文字颜色 4 18" xfId="1240"/>
    <cellStyle name="20% - 强调文字颜色 3 22" xfId="1241"/>
    <cellStyle name="20% - 强调文字颜色 3 17" xfId="1242"/>
    <cellStyle name="60% - 强调文字颜色 5 19" xfId="1243"/>
    <cellStyle name="60% - 强调文字颜色 5 24" xfId="1244"/>
    <cellStyle name="好_智慧无锡资金绩效表2015" xfId="1245"/>
    <cellStyle name="40% - 强调文字颜色 4 18 2" xfId="1246"/>
    <cellStyle name="20% - 强调文字颜色 3 22 2" xfId="1247"/>
    <cellStyle name="20% - 强调文字颜色 3 17 2" xfId="1248"/>
    <cellStyle name="60% - 强调文字颜色 5 19 2" xfId="1249"/>
    <cellStyle name="40% - 强调文字颜色 4 19 2" xfId="1250"/>
    <cellStyle name="20% - 强调文字颜色 3 18 2" xfId="1251"/>
    <cellStyle name="40% - 强调文字颜色 4 25" xfId="1252"/>
    <cellStyle name="20% - 强调文字颜色 3 24" xfId="1253"/>
    <cellStyle name="20% - 强调文字颜色 3 19" xfId="1254"/>
    <cellStyle name="汇总 4" xfId="1255"/>
    <cellStyle name="40% - 强调文字颜色 1 2 15 2" xfId="1256"/>
    <cellStyle name="40% - 强调文字颜色 6 14" xfId="1257"/>
    <cellStyle name="20% - 强调文字颜色 5 13" xfId="1258"/>
    <cellStyle name="好 3 19" xfId="1259"/>
    <cellStyle name="汇总 3 12 2" xfId="1260"/>
    <cellStyle name="20% - 强调文字颜色 3 3 7" xfId="1261"/>
    <cellStyle name="20% - 强调文字颜色 3 2" xfId="1262"/>
    <cellStyle name="60% - 强调文字颜色 5 9" xfId="1263"/>
    <cellStyle name="40% - 强调文字颜色 2 3 16" xfId="1264"/>
    <cellStyle name="20% - 强调文字颜色 3 2 10" xfId="1265"/>
    <cellStyle name="60% - 强调文字颜色 5 8 2" xfId="1266"/>
    <cellStyle name="40% - 强调文字颜色 2 3 17" xfId="1267"/>
    <cellStyle name="40% - 强调文字颜色 2 3 15 2" xfId="1268"/>
    <cellStyle name="20% - 强调文字颜色 3 2 11" xfId="1269"/>
    <cellStyle name="注释 4" xfId="1270"/>
    <cellStyle name="20% - 强调文字颜色 3 2 11 2" xfId="1271"/>
    <cellStyle name="60% - 强调文字颜色 2 3 4" xfId="1272"/>
    <cellStyle name="40% - 强调文字颜色 2 3 17 2" xfId="1273"/>
    <cellStyle name="检查单元格 3 7 2" xfId="1274"/>
    <cellStyle name="40% - 强调文字颜色 2 3 18" xfId="1275"/>
    <cellStyle name="标题 2 3 10" xfId="1276"/>
    <cellStyle name="20% - 强调文字颜色 3 2 12" xfId="1277"/>
    <cellStyle name="标题 2 3 11" xfId="1278"/>
    <cellStyle name="40% - 强调文字颜色 6 2 10 2" xfId="1279"/>
    <cellStyle name="20% - 强调文字颜色 3 2 13" xfId="1280"/>
    <cellStyle name="40% - 强调文字颜色 2 3 19" xfId="1281"/>
    <cellStyle name="60% - 强调文字颜色 5 3 16 2" xfId="1282"/>
    <cellStyle name="40% - 强调文字颜色 1 4 4 2" xfId="1283"/>
    <cellStyle name="40% - 强调文字颜色 4 3 11" xfId="1284"/>
    <cellStyle name="20% - 强调文字颜色 3 2 13 2" xfId="1285"/>
    <cellStyle name="标题 2 3 12" xfId="1286"/>
    <cellStyle name="20% - 强调文字颜色 3 2 14" xfId="1287"/>
    <cellStyle name="40% - 强调文字颜色 1 5" xfId="1288"/>
    <cellStyle name="20% - 强调文字颜色 3 3 11" xfId="1289"/>
    <cellStyle name="20% - 强调文字颜色 3 2 14 2" xfId="1290"/>
    <cellStyle name="20% - 强调文字颜色 6 2 14 2" xfId="1291"/>
    <cellStyle name="60% - 强调文字颜色 1 13 2" xfId="1292"/>
    <cellStyle name="标题 2 3 13" xfId="1293"/>
    <cellStyle name="20% - 强调文字颜色 3 2 15" xfId="1294"/>
    <cellStyle name="40% - 强调文字颜色 4 8 2" xfId="1295"/>
    <cellStyle name="标题 2 3 14" xfId="1296"/>
    <cellStyle name="20% - 强调文字颜色 3 2 16" xfId="1297"/>
    <cellStyle name="标题 2 3 15" xfId="1298"/>
    <cellStyle name="20% - 强调文字颜色 3 2 17" xfId="1299"/>
    <cellStyle name="20% - 强调文字颜色 3 2 18 2" xfId="1300"/>
    <cellStyle name="标题 2 3 17" xfId="1301"/>
    <cellStyle name="20% - 强调文字颜色 3 2 19" xfId="1302"/>
    <cellStyle name="40% - 强调文字颜色 6 14 2" xfId="1303"/>
    <cellStyle name="20% - 强调文字颜色 5 13 2" xfId="1304"/>
    <cellStyle name="汇总 2 8" xfId="1305"/>
    <cellStyle name="20% - 强调文字颜色 3 3 7 2" xfId="1306"/>
    <cellStyle name="千位分隔 2 13" xfId="1307"/>
    <cellStyle name="40% - 强调文字颜色 4 2 7" xfId="1308"/>
    <cellStyle name="20% - 强调文字颜色 3 2 2" xfId="1309"/>
    <cellStyle name="千位分隔 2 13 2" xfId="1310"/>
    <cellStyle name="40% - 强调文字颜色 4 2 7 2" xfId="1311"/>
    <cellStyle name="20% - 强调文字颜色 3 2 2 2" xfId="1312"/>
    <cellStyle name="40% - 强调文字颜色 1 2 11" xfId="1313"/>
    <cellStyle name="20% - 强调文字颜色 3 2 2 2 2" xfId="1314"/>
    <cellStyle name="千位分隔 2 14" xfId="1315"/>
    <cellStyle name="40% - 强调文字颜色 4 2 8" xfId="1316"/>
    <cellStyle name="20% - 强调文字颜色 3 2 3" xfId="1317"/>
    <cellStyle name="汇总 5" xfId="1318"/>
    <cellStyle name="千位分隔 2 14 2" xfId="1319"/>
    <cellStyle name="40% - 强调文字颜色 4 2 8 2" xfId="1320"/>
    <cellStyle name="20% - 强调文字颜色 3 2 3 2" xfId="1321"/>
    <cellStyle name="20% - 强调文字颜色 3 25" xfId="1322"/>
    <cellStyle name="20% - 强调文字颜色 6 9 2" xfId="1323"/>
    <cellStyle name="60% - 强调文字颜色 1 3 10" xfId="1324"/>
    <cellStyle name="40% - 强调文字颜色 5 2 6 2" xfId="1325"/>
    <cellStyle name="千位分隔 2 15" xfId="1326"/>
    <cellStyle name="千位分隔 2 20" xfId="1327"/>
    <cellStyle name="40% - 强调文字颜色 4 2 9" xfId="1328"/>
    <cellStyle name="20% - 强调文字颜色 3 2 4" xfId="1329"/>
    <cellStyle name="汇总 2 13 2" xfId="1330"/>
    <cellStyle name="60% - 强调文字颜色 1 3 10 2" xfId="1331"/>
    <cellStyle name="千位分隔 2 15 2" xfId="1332"/>
    <cellStyle name="千位分隔 2 20 2" xfId="1333"/>
    <cellStyle name="40% - 强调文字颜色 4 2 9 2" xfId="1334"/>
    <cellStyle name="20% - 强调文字颜色 3 2 4 2" xfId="1335"/>
    <cellStyle name="60% - 强调文字颜色 1 3 11" xfId="1336"/>
    <cellStyle name="千位分隔 2 16" xfId="1337"/>
    <cellStyle name="千位分隔 2 21" xfId="1338"/>
    <cellStyle name="20% - 强调文字颜色 3 2 5" xfId="1339"/>
    <cellStyle name="60% - 强调文字颜色 1 3 11 2" xfId="1340"/>
    <cellStyle name="千位分隔 2 16 2" xfId="1341"/>
    <cellStyle name="20% - 强调文字颜色 3 2 5 2" xfId="1342"/>
    <cellStyle name="60% - 强调文字颜色 2 3 8 2" xfId="1343"/>
    <cellStyle name="40% - 强调文字颜色 1 3 3 2" xfId="1344"/>
    <cellStyle name="解释性文本 3 11" xfId="1345"/>
    <cellStyle name="40% - 强调文字颜色 3 3 18 2" xfId="1346"/>
    <cellStyle name="20% - 强调文字颜色 4 2 12 2" xfId="1347"/>
    <cellStyle name="60% - 强调文字颜色 1 3 12" xfId="1348"/>
    <cellStyle name="千位分隔 2 17" xfId="1349"/>
    <cellStyle name="20% - 强调文字颜色 3 2 6" xfId="1350"/>
    <cellStyle name="60% - 强调文字颜色 1 3 12 2" xfId="1351"/>
    <cellStyle name="千位分隔 2 17 2" xfId="1352"/>
    <cellStyle name="20% - 强调文字颜色 3 2 6 2" xfId="1353"/>
    <cellStyle name="标题 2 18" xfId="1354"/>
    <cellStyle name="标题 2 23" xfId="1355"/>
    <cellStyle name="40% - 强调文字颜色 1 4" xfId="1356"/>
    <cellStyle name="常规 9 3" xfId="1357"/>
    <cellStyle name="20% - 强调文字颜色 3 3 10" xfId="1358"/>
    <cellStyle name="40% - 强调文字颜色 1 5 2" xfId="1359"/>
    <cellStyle name="40% - 强调文字颜色 4 3 14" xfId="1360"/>
    <cellStyle name="20% - 强调文字颜色 3 3 11 2" xfId="1361"/>
    <cellStyle name="40% - 强调文字颜色 1 6" xfId="1362"/>
    <cellStyle name="20% - 强调文字颜色 3 3 12" xfId="1363"/>
    <cellStyle name="20% - 强调文字颜色 3 3 12 2" xfId="1364"/>
    <cellStyle name="60% - 强调文字颜色 6 3 11" xfId="1365"/>
    <cellStyle name="40% - 强调文字颜色 1 8" xfId="1366"/>
    <cellStyle name="40% - 强调文字颜色 1 6 2" xfId="1367"/>
    <cellStyle name="20% - 强调文字颜色 3 3 14" xfId="1368"/>
    <cellStyle name="40% - 强调文字颜色 1 9" xfId="1369"/>
    <cellStyle name="20% - 强调文字颜色 3 3 15" xfId="1370"/>
    <cellStyle name="60% - 强调文字颜色 1 18 2" xfId="1371"/>
    <cellStyle name="40% - 强调文字颜色 1 9 2" xfId="1372"/>
    <cellStyle name="40% - 强调文字颜色 4 8" xfId="1373"/>
    <cellStyle name="20% - 强调文字颜色 3 3 15 2" xfId="1374"/>
    <cellStyle name="20% - 强调文字颜色 3 3 16" xfId="1375"/>
    <cellStyle name="40% - 强调文字颜色 5 8" xfId="1376"/>
    <cellStyle name="好 2 9" xfId="1377"/>
    <cellStyle name="20% - 强调文字颜色 3 3 16 2" xfId="1378"/>
    <cellStyle name="40% - 强调文字颜色 6 8" xfId="1379"/>
    <cellStyle name="好 3 9" xfId="1380"/>
    <cellStyle name="60% - 强调文字颜色 4 2 6" xfId="1381"/>
    <cellStyle name="标题 28" xfId="1382"/>
    <cellStyle name="20% - 强调文字颜色 3 3 17 2" xfId="1383"/>
    <cellStyle name="40% - 强调文字颜色 5 20" xfId="1384"/>
    <cellStyle name="40% - 强调文字颜色 5 15" xfId="1385"/>
    <cellStyle name="20% - 强调文字颜色 4 14" xfId="1386"/>
    <cellStyle name="60% - 强调文字颜色 6 16" xfId="1387"/>
    <cellStyle name="60% - 强调文字颜色 6 21" xfId="1388"/>
    <cellStyle name="20% - 强调文字颜色 3 3 18 2" xfId="1389"/>
    <cellStyle name="20% - 强调文字颜色 3 3 19" xfId="1390"/>
    <cellStyle name="40% - 强调文字颜色 6 2" xfId="1391"/>
    <cellStyle name="好 3 3" xfId="1392"/>
    <cellStyle name="标题 17" xfId="1393"/>
    <cellStyle name="标题 22" xfId="1394"/>
    <cellStyle name="40% - 强调文字颜色 4 3 7 2" xfId="1395"/>
    <cellStyle name="20% - 强调文字颜色 3 3 2 2" xfId="1396"/>
    <cellStyle name="40% - 强调文字颜色 4 3 8" xfId="1397"/>
    <cellStyle name="20% - 强调文字颜色 3 3 3" xfId="1398"/>
    <cellStyle name="好_支出明细项目表" xfId="1399"/>
    <cellStyle name="40% - 强调文字颜色 4 3 8 2" xfId="1400"/>
    <cellStyle name="20% - 强调文字颜色 3 3 3 2" xfId="1401"/>
    <cellStyle name="40% - 强调文字颜色 6 11" xfId="1402"/>
    <cellStyle name="20% - 强调文字颜色 5 10" xfId="1403"/>
    <cellStyle name="好 3 16" xfId="1404"/>
    <cellStyle name="40% - 强调文字颜色 4 3 9" xfId="1405"/>
    <cellStyle name="20% - 强调文字颜色 3 3 4" xfId="1406"/>
    <cellStyle name="汇总 2 14 2" xfId="1407"/>
    <cellStyle name="40% - 强调文字颜色 5 2 7 2" xfId="1408"/>
    <cellStyle name="20% - 强调文字颜色 4 2 2 2" xfId="1409"/>
    <cellStyle name="40% - 强调文字颜色 6 11 2" xfId="1410"/>
    <cellStyle name="20% - 强调文字颜色 5 10 2" xfId="1411"/>
    <cellStyle name="40% - Accent1" xfId="1412"/>
    <cellStyle name="好 3 16 2" xfId="1413"/>
    <cellStyle name="40% - 强调文字颜色 4 3 9 2" xfId="1414"/>
    <cellStyle name="20% - 强调文字颜色 3 3 4 2" xfId="1415"/>
    <cellStyle name="20% - 强调文字颜色 4 2 2 2 2" xfId="1416"/>
    <cellStyle name="40% - 强调文字颜色 6 12" xfId="1417"/>
    <cellStyle name="20% - 强调文字颜色 5 11" xfId="1418"/>
    <cellStyle name="好 3 17" xfId="1419"/>
    <cellStyle name="20% - 强调文字颜色 3 3 5" xfId="1420"/>
    <cellStyle name="20% - 强调文字颜色 4 2 2 3" xfId="1421"/>
    <cellStyle name="40% - 强调文字颜色 6 12 2" xfId="1422"/>
    <cellStyle name="20% - 强调文字颜色 5 11 2" xfId="1423"/>
    <cellStyle name="好 3 17 2" xfId="1424"/>
    <cellStyle name="20% - 强调文字颜色 3 3 5 2" xfId="1425"/>
    <cellStyle name="60% - 强调文字颜色 2 3 9 2" xfId="1426"/>
    <cellStyle name="40% - 强调文字颜色 1 3 4 2" xfId="1427"/>
    <cellStyle name="计算 9" xfId="1428"/>
    <cellStyle name="Heading 1" xfId="1429"/>
    <cellStyle name="20% - 强调文字颜色 4 2 13 2" xfId="1430"/>
    <cellStyle name="40% - 强调文字颜色 6 13" xfId="1431"/>
    <cellStyle name="20% - 强调文字颜色 5 12" xfId="1432"/>
    <cellStyle name="好 3 18" xfId="1433"/>
    <cellStyle name="20% - 强调文字颜色 3 3 6" xfId="1434"/>
    <cellStyle name="40% - 强调文字颜色 6 13 2" xfId="1435"/>
    <cellStyle name="20% - 强调文字颜色 5 12 2" xfId="1436"/>
    <cellStyle name="好 3 18 2" xfId="1437"/>
    <cellStyle name="20% - 强调文字颜色 3 3 6 2" xfId="1438"/>
    <cellStyle name="40% - 强调文字颜色 4 4 7" xfId="1439"/>
    <cellStyle name="20% - 强调文字颜色 3 4 2" xfId="1440"/>
    <cellStyle name="40% - 强调文字颜色 6 21 2" xfId="1441"/>
    <cellStyle name="40% - 强调文字颜色 6 16 2" xfId="1442"/>
    <cellStyle name="20% - 强调文字颜色 5 15 2" xfId="1443"/>
    <cellStyle name="20% - 强调文字颜色 5 20 2" xfId="1444"/>
    <cellStyle name="60% - 强调文字颜色 1 2 2" xfId="1445"/>
    <cellStyle name="20% - 强调文字颜色 3 3 9 2" xfId="1446"/>
    <cellStyle name="60% - 强调文字颜色 1 2 19" xfId="1447"/>
    <cellStyle name="20% - 强调文字颜色 3 3_经建口" xfId="1448"/>
    <cellStyle name="60% - 强调文字颜色 3 2 15" xfId="1449"/>
    <cellStyle name="20% - 强调文字颜色 3 4 2 2" xfId="1450"/>
    <cellStyle name="检查单元格 3 13" xfId="1451"/>
    <cellStyle name="20% - 强调文字颜色 3 4 3" xfId="1452"/>
    <cellStyle name="20% - 强调文字颜色 3 4 3 2" xfId="1453"/>
    <cellStyle name="40% - 强调文字颜色 2 2 15" xfId="1454"/>
    <cellStyle name="20% - 强调文字颜色 3 4 4" xfId="1455"/>
    <cellStyle name="汇总 2 15 2" xfId="1456"/>
    <cellStyle name="40% - 强调文字颜色 5 2 8 2" xfId="1457"/>
    <cellStyle name="20% - 强调文字颜色 4 2 3 2" xfId="1458"/>
    <cellStyle name="20% - 强调文字颜色 3 4 5" xfId="1459"/>
    <cellStyle name="60% - 强调文字颜色 2 8" xfId="1460"/>
    <cellStyle name="20% - 强调文字颜色 3 4 5 2" xfId="1461"/>
    <cellStyle name="60% - 强调文字颜色 1 2 6" xfId="1462"/>
    <cellStyle name="40% - 强调文字颜色 1 3 5 2" xfId="1463"/>
    <cellStyle name="强调文字颜色 1 3 14" xfId="1464"/>
    <cellStyle name="20% - 强调文字颜色 4 2 14 2" xfId="1465"/>
    <cellStyle name="Title" xfId="1466"/>
    <cellStyle name="20% - 强调文字颜色 3 4 6" xfId="1467"/>
    <cellStyle name="20% - 强调文字颜色 4 2" xfId="1468"/>
    <cellStyle name="20% - 强调文字颜色 3 4 7" xfId="1469"/>
    <cellStyle name="60% - 强调文字颜色 3 2 16 2" xfId="1470"/>
    <cellStyle name="20% - 强调文字颜色 3 4_经建口" xfId="1471"/>
    <cellStyle name="汇总 2 7" xfId="1472"/>
    <cellStyle name="40% - 强调文字颜色 5 2 2 2" xfId="1473"/>
    <cellStyle name="60% - 强调文字颜色 6 2 7 2" xfId="1474"/>
    <cellStyle name="20% - 强调文字颜色 6 5 2" xfId="1475"/>
    <cellStyle name="40% - 强调文字颜色 5 11" xfId="1476"/>
    <cellStyle name="20% - 强调文字颜色 4 10" xfId="1477"/>
    <cellStyle name="60% - 强调文字颜色 6 12" xfId="1478"/>
    <cellStyle name="好 2 16" xfId="1479"/>
    <cellStyle name="40% - 强调文字颜色 5 11 2" xfId="1480"/>
    <cellStyle name="20% - 强调文字颜色 4 10 2" xfId="1481"/>
    <cellStyle name="60% - 强调文字颜色 6 12 2" xfId="1482"/>
    <cellStyle name="标题 2 4_支出明细项目表" xfId="1483"/>
    <cellStyle name="好 2 16 2" xfId="1484"/>
    <cellStyle name="差 4 6" xfId="1485"/>
    <cellStyle name="40% - 强调文字颜色 5 12" xfId="1486"/>
    <cellStyle name="20% - 强调文字颜色 4 11" xfId="1487"/>
    <cellStyle name="60% - 强调文字颜色 6 13" xfId="1488"/>
    <cellStyle name="好 2 17" xfId="1489"/>
    <cellStyle name="40% - 强调文字颜色 4 2 2 2 2" xfId="1490"/>
    <cellStyle name="40% - 强调文字颜色 5 12 2" xfId="1491"/>
    <cellStyle name="20% - 强调文字颜色 4 11 2" xfId="1492"/>
    <cellStyle name="60% - 强调文字颜色 6 13 2" xfId="1493"/>
    <cellStyle name="好 2 17 2" xfId="1494"/>
    <cellStyle name="40% - 强调文字颜色 5 13" xfId="1495"/>
    <cellStyle name="20% - 强调文字颜色 4 12" xfId="1496"/>
    <cellStyle name="60% - 强调文字颜色 6 14" xfId="1497"/>
    <cellStyle name="好 2 18" xfId="1498"/>
    <cellStyle name="60% - 强调文字颜色 2 25" xfId="1499"/>
    <cellStyle name="40% - 强调文字颜色 1 19" xfId="1500"/>
    <cellStyle name="40% - 强调文字颜色 1 24" xfId="1501"/>
    <cellStyle name="40% - 强调文字颜色 5 13 2" xfId="1502"/>
    <cellStyle name="20% - 强调文字颜色 4 12 2" xfId="1503"/>
    <cellStyle name="60% - 强调文字颜色 6 14 2" xfId="1504"/>
    <cellStyle name="好 2 18 2" xfId="1505"/>
    <cellStyle name="40% - 强调文字颜色 5 14" xfId="1506"/>
    <cellStyle name="20% - 强调文字颜色 4 13" xfId="1507"/>
    <cellStyle name="60% - 强调文字颜色 6 15" xfId="1508"/>
    <cellStyle name="60% - 强调文字颜色 6 20" xfId="1509"/>
    <cellStyle name="好 2 19" xfId="1510"/>
    <cellStyle name="常规 2 3 2 2 2 2" xfId="1511"/>
    <cellStyle name="常规 2 3 2 2 2 2 2" xfId="1512"/>
    <cellStyle name="40% - 强调文字颜色 5 14 2" xfId="1513"/>
    <cellStyle name="20% - 强调文字颜色 4 13 2" xfId="1514"/>
    <cellStyle name="60% - 强调文字颜色 6 15 2" xfId="1515"/>
    <cellStyle name="60% - 强调文字颜色 6 20 2" xfId="1516"/>
    <cellStyle name="40% - 强调文字颜色 5 20 2" xfId="1517"/>
    <cellStyle name="40% - 强调文字颜色 5 15 2" xfId="1518"/>
    <cellStyle name="20% - 强调文字颜色 4 14 2" xfId="1519"/>
    <cellStyle name="60% - 强调文字颜色 6 16 2" xfId="1520"/>
    <cellStyle name="60% - 强调文字颜色 6 21 2" xfId="1521"/>
    <cellStyle name="40% - 强调文字颜色 5 21 2" xfId="1522"/>
    <cellStyle name="40% - 强调文字颜色 5 16 2" xfId="1523"/>
    <cellStyle name="20% - 强调文字颜色 4 20 2" xfId="1524"/>
    <cellStyle name="20% - 强调文字颜色 4 15 2" xfId="1525"/>
    <cellStyle name="60% - 强调文字颜色 6 17 2" xfId="1526"/>
    <cellStyle name="60% - 强调文字颜色 6 22 2" xfId="1527"/>
    <cellStyle name="40% - 强调文字颜色 5 23" xfId="1528"/>
    <cellStyle name="40% - 强调文字颜色 5 18" xfId="1529"/>
    <cellStyle name="20% - 强调文字颜色 4 22" xfId="1530"/>
    <cellStyle name="20% - 强调文字颜色 4 17" xfId="1531"/>
    <cellStyle name="60% - 强调文字颜色 6 19" xfId="1532"/>
    <cellStyle name="60% - 强调文字颜色 6 24" xfId="1533"/>
    <cellStyle name="40% - 强调文字颜色 5 24" xfId="1534"/>
    <cellStyle name="40% - 强调文字颜色 5 19" xfId="1535"/>
    <cellStyle name="20% - 强调文字颜色 4 23" xfId="1536"/>
    <cellStyle name="20% - 强调文字颜色 4 18" xfId="1537"/>
    <cellStyle name="60% - 强调文字颜色 6 25" xfId="1538"/>
    <cellStyle name="常规 2 15" xfId="1539"/>
    <cellStyle name="常规 2 20" xfId="1540"/>
    <cellStyle name="40% - 强调文字颜色 5 19 2" xfId="1541"/>
    <cellStyle name="20% - 强调文字颜色 4 18 2" xfId="1542"/>
    <cellStyle name="40% - 强调文字颜色 5 25" xfId="1543"/>
    <cellStyle name="20% - 强调文字颜色 4 24" xfId="1544"/>
    <cellStyle name="20% - 强调文字颜色 4 19" xfId="1545"/>
    <cellStyle name="20% - 强调文字颜色 4 19 2" xfId="1546"/>
    <cellStyle name="40% - 强调文字颜色 6 2 12 2" xfId="1547"/>
    <cellStyle name="60% - 强调文字颜色 2 3 6" xfId="1548"/>
    <cellStyle name="60% - 强调文字颜色 5 3 18 2" xfId="1549"/>
    <cellStyle name="40% - 强调文字颜色 1 4 6 2" xfId="1550"/>
    <cellStyle name="40% - 强调文字颜色 6 2 3 2" xfId="1551"/>
    <cellStyle name="常规 6 6" xfId="1552"/>
    <cellStyle name="40% - 强调文字颜色 3 3 16" xfId="1553"/>
    <cellStyle name="20% - 强调文字颜色 4 2 10" xfId="1554"/>
    <cellStyle name="40% - 强调文字颜色 3 3 16 2" xfId="1555"/>
    <cellStyle name="20% - 强调文字颜色 4 2 10 2" xfId="1556"/>
    <cellStyle name="60% - 强调文字颜色 2 3 7" xfId="1557"/>
    <cellStyle name="40% - 强调文字颜色 1 3 2" xfId="1558"/>
    <cellStyle name="40% - 强调文字颜色 3 3 17" xfId="1559"/>
    <cellStyle name="20% - 强调文字颜色 4 2 11" xfId="1560"/>
    <cellStyle name="60% - 强调文字颜色 2 3 7 2" xfId="1561"/>
    <cellStyle name="40% - 强调文字颜色 1 3 2 2" xfId="1562"/>
    <cellStyle name="40% - 强调文字颜色 3 3 17 2" xfId="1563"/>
    <cellStyle name="20% - 强调文字颜色 4 2 11 2" xfId="1564"/>
    <cellStyle name="60% - 强调文字颜色 2 3 8" xfId="1565"/>
    <cellStyle name="60% - 强调文字颜色 1 20 2" xfId="1566"/>
    <cellStyle name="60% - 强调文字颜色 1 15 2" xfId="1567"/>
    <cellStyle name="40% - 强调文字颜色 1 3 3" xfId="1568"/>
    <cellStyle name="40% - 强调文字颜色 3 3 18" xfId="1569"/>
    <cellStyle name="20% - 强调文字颜色 6 2 16 2" xfId="1570"/>
    <cellStyle name="标题 3 3 10" xfId="1571"/>
    <cellStyle name="20% - 强调文字颜色 4 2 12" xfId="1572"/>
    <cellStyle name="60% - 强调文字颜色 2 3 9" xfId="1573"/>
    <cellStyle name="40% - 强调文字颜色 1 3 4" xfId="1574"/>
    <cellStyle name="标题 3 3 11" xfId="1575"/>
    <cellStyle name="40% - 强调文字颜色 6 3 10 2" xfId="1576"/>
    <cellStyle name="20% - 强调文字颜色 4 2 13" xfId="1577"/>
    <cellStyle name="40% - 强调文字颜色 3 3 19" xfId="1578"/>
    <cellStyle name="60% - 强调文字颜色 1 3 6" xfId="1579"/>
    <cellStyle name="千位分隔 2 7" xfId="1580"/>
    <cellStyle name="40% - 强调文字颜色 1 3 6 2" xfId="1581"/>
    <cellStyle name="20% - 强调文字颜色 4 2 15 2" xfId="1582"/>
    <cellStyle name="40% - 强调文字颜色 1 3 7" xfId="1583"/>
    <cellStyle name="标题 3 3 14" xfId="1584"/>
    <cellStyle name="20% - 强调文字颜色 4 2 16" xfId="1585"/>
    <cellStyle name="60% - 强调文字颜色 1 4 6" xfId="1586"/>
    <cellStyle name="标题 4 2 7" xfId="1587"/>
    <cellStyle name="40% - 强调文字颜色 1 3 7 2" xfId="1588"/>
    <cellStyle name="20% - 强调文字颜色 4 2 16 2" xfId="1589"/>
    <cellStyle name="40% - 强调文字颜色 1 3 8" xfId="1590"/>
    <cellStyle name="标题 3 3 15" xfId="1591"/>
    <cellStyle name="汇总 2 5 2" xfId="1592"/>
    <cellStyle name="20% - 强调文字颜色 4 2 17" xfId="1593"/>
    <cellStyle name="标题 4 3 7" xfId="1594"/>
    <cellStyle name="40% - 强调文字颜色 1 3 8 2" xfId="1595"/>
    <cellStyle name="20% - 强调文字颜色 4 2 17 2" xfId="1596"/>
    <cellStyle name="40% - 强调文字颜色 1 3 9 2" xfId="1597"/>
    <cellStyle name="20% - 强调文字颜色 4 2 18 2" xfId="1598"/>
    <cellStyle name="标题 3 3 17" xfId="1599"/>
    <cellStyle name="20% - 强调文字颜色 4 2 19" xfId="1600"/>
    <cellStyle name="汇总 2 14" xfId="1601"/>
    <cellStyle name="40% - 强调文字颜色 5 2 7" xfId="1602"/>
    <cellStyle name="20% - 强调文字颜色 4 2 2" xfId="1603"/>
    <cellStyle name="汇总 2 15" xfId="1604"/>
    <cellStyle name="40% - 强调文字颜色 5 2 8" xfId="1605"/>
    <cellStyle name="20% - 强调文字颜色 4 2 3" xfId="1606"/>
    <cellStyle name="40% - 强调文字颜色 5 3 6 2" xfId="1607"/>
    <cellStyle name="汇总 2 16" xfId="1608"/>
    <cellStyle name="40% - 强调文字颜色 5 2 9" xfId="1609"/>
    <cellStyle name="20% - 强调文字颜色 4 2 4" xfId="1610"/>
    <cellStyle name="汇总 2 16 2" xfId="1611"/>
    <cellStyle name="40% - 强调文字颜色 5 2 9 2" xfId="1612"/>
    <cellStyle name="20% - 强调文字颜色 4 2 4 2" xfId="1613"/>
    <cellStyle name="汇总 2 17" xfId="1614"/>
    <cellStyle name="20% - 强调文字颜色 4 2 5" xfId="1615"/>
    <cellStyle name="汇总 2 17 2" xfId="1616"/>
    <cellStyle name="20% - 强调文字颜色 4 2 5 2" xfId="1617"/>
    <cellStyle name="汇总 2 18 2" xfId="1618"/>
    <cellStyle name="20% - 强调文字颜色 4 2 6 2" xfId="1619"/>
    <cellStyle name="标题 4 2 15" xfId="1620"/>
    <cellStyle name="汇总 2 19" xfId="1621"/>
    <cellStyle name="20% - 强调文字颜色 4 2 7" xfId="1622"/>
    <cellStyle name="检查单元格 2 5" xfId="1623"/>
    <cellStyle name="20% - 强调文字颜色 6 10" xfId="1624"/>
    <cellStyle name="20% - 强调文字颜色 4 2 7 2" xfId="1625"/>
    <cellStyle name="检查单元格 15" xfId="1626"/>
    <cellStyle name="检查单元格 20" xfId="1627"/>
    <cellStyle name="60% - 强调文字颜色 3 3 2 2" xfId="1628"/>
    <cellStyle name="20% - 强调文字颜色 4 2 8" xfId="1629"/>
    <cellStyle name="汇总 7 2" xfId="1630"/>
    <cellStyle name="20% - 强调文字颜色 4 2 9" xfId="1631"/>
    <cellStyle name="20% - 强调文字颜色 6 2 5 2" xfId="1632"/>
    <cellStyle name="检查单元格 16" xfId="1633"/>
    <cellStyle name="检查单元格 21" xfId="1634"/>
    <cellStyle name="20% - 强调文字颜色 4 2 9 2" xfId="1635"/>
    <cellStyle name="20% - 强调文字颜色 4 3" xfId="1636"/>
    <cellStyle name="20% - 强调文字颜色 5 4 4 2" xfId="1637"/>
    <cellStyle name="40% - 强调文字颜色 3 9" xfId="1638"/>
    <cellStyle name="20% - 强调文字颜色 4 3 12" xfId="1639"/>
    <cellStyle name="20% - 强调文字颜色 4 4" xfId="1640"/>
    <cellStyle name="20% - 强调文字颜色 4 3 12 2" xfId="1641"/>
    <cellStyle name="60% - 强调文字颜色 1 2 9" xfId="1642"/>
    <cellStyle name="40% - 强调文字颜色 3 9 2" xfId="1643"/>
    <cellStyle name="强调文字颜色 1 3 17" xfId="1644"/>
    <cellStyle name="40% - 强调文字颜色 6 3 15 2" xfId="1645"/>
    <cellStyle name="20% - 强调文字颜色 4 3 13" xfId="1646"/>
    <cellStyle name="20% - 强调文字颜色 5 4" xfId="1647"/>
    <cellStyle name="20% - 强调文字颜色 4 3 13 2" xfId="1648"/>
    <cellStyle name="60% - 强调文字颜色 1 3 9" xfId="1649"/>
    <cellStyle name="40% - 强调文字颜色 6 6 2" xfId="1650"/>
    <cellStyle name="好 3 7 2" xfId="1651"/>
    <cellStyle name="60% - 强调文字颜色 4 2 4 2" xfId="1652"/>
    <cellStyle name="20% - 强调文字颜色 4 3 14" xfId="1653"/>
    <cellStyle name="20% - 强调文字颜色 6 4" xfId="1654"/>
    <cellStyle name="20% - 强调文字颜色 4 3 14 2" xfId="1655"/>
    <cellStyle name="60% - 强调文字颜色 2 18 2" xfId="1656"/>
    <cellStyle name="40% - 强调文字颜色 1 17 2" xfId="1657"/>
    <cellStyle name="40% - 强调文字颜色 1 22 2" xfId="1658"/>
    <cellStyle name="20% - 强调文字颜色 4 3 15" xfId="1659"/>
    <cellStyle name="20% - 强调文字颜色 4 3 15 2" xfId="1660"/>
    <cellStyle name="20% - 强调文字颜色 4 3 16" xfId="1661"/>
    <cellStyle name="20% - 强调文字颜色 4 3 16 2" xfId="1662"/>
    <cellStyle name="20% - 强调文字颜色 4 3 17" xfId="1663"/>
    <cellStyle name="20% - 强调文字颜色 4 3 17 2" xfId="1664"/>
    <cellStyle name="20% - 强调文字颜色 4 3 18 2" xfId="1665"/>
    <cellStyle name="20% - 强调文字颜色 5 6 2" xfId="1666"/>
    <cellStyle name="20% - 强调文字颜色 4 3 19" xfId="1667"/>
    <cellStyle name="40% - 强调文字颜色 5 3 7" xfId="1668"/>
    <cellStyle name="20% - 强调文字颜色 4 3 2" xfId="1669"/>
    <cellStyle name="40% - 强调文字颜色 5 3 9" xfId="1670"/>
    <cellStyle name="20% - 强调文字颜色 4 3 4" xfId="1671"/>
    <cellStyle name="40% - 强调文字颜色 5 3 7 2" xfId="1672"/>
    <cellStyle name="20% - 强调文字颜色 4 3 2 2" xfId="1673"/>
    <cellStyle name="40% - 强调文字颜色 5 3 8" xfId="1674"/>
    <cellStyle name="20% - 强调文字颜色 4 3 3" xfId="1675"/>
    <cellStyle name="40% - 强调文字颜色 5 3 9 2" xfId="1676"/>
    <cellStyle name="20% - 强调文字颜色 4 3 4 2" xfId="1677"/>
    <cellStyle name="20% - 强调文字颜色 4 3 5" xfId="1678"/>
    <cellStyle name="20% - 强调文字颜色 4 3 5 2" xfId="1679"/>
    <cellStyle name="20% - 强调文字颜色 4 3 6" xfId="1680"/>
    <cellStyle name="20% - 强调文字颜色 4 3 6 2" xfId="1681"/>
    <cellStyle name="汇总 3 16" xfId="1682"/>
    <cellStyle name="20% - 强调文字颜色 4 3 7" xfId="1683"/>
    <cellStyle name="20% - 强调文字颜色 4 3 7 2" xfId="1684"/>
    <cellStyle name="60% - 强调文字颜色 3 3 3 2" xfId="1685"/>
    <cellStyle name="20% - 强调文字颜色 4 3 8" xfId="1686"/>
    <cellStyle name="汇总 8 2" xfId="1687"/>
    <cellStyle name="20% - 强调文字颜色 4 3 9" xfId="1688"/>
    <cellStyle name="20% - 强调文字颜色 6 2 6 2" xfId="1689"/>
    <cellStyle name="20% - 强调文字颜色 4 3_经建口" xfId="1690"/>
    <cellStyle name="检查单元格 2 4" xfId="1691"/>
    <cellStyle name="20% - 强调文字颜色 4 4_经建口" xfId="1692"/>
    <cellStyle name="20% - 强调文字颜色 4 5" xfId="1693"/>
    <cellStyle name="差 3 7 2" xfId="1694"/>
    <cellStyle name="20% - 强调文字颜色 4 5 2" xfId="1695"/>
    <cellStyle name="20% - 强调文字颜色 4 6 2" xfId="1696"/>
    <cellStyle name="20% - 强调文字颜色 4 7" xfId="1697"/>
    <cellStyle name="60% - 强调文字颜色 4 4 5 2" xfId="1698"/>
    <cellStyle name="强调文字颜色 1 2 15 2" xfId="1699"/>
    <cellStyle name="常规 68 2" xfId="1700"/>
    <cellStyle name="常规 73 2" xfId="1701"/>
    <cellStyle name="20% - 强调文字颜色 4 8" xfId="1702"/>
    <cellStyle name="20% - 强调文字颜色 4 8 2" xfId="1703"/>
    <cellStyle name="20% - 强调文字颜色 5 2" xfId="1704"/>
    <cellStyle name="40% - 强调文字颜色 4 3 16" xfId="1705"/>
    <cellStyle name="20% - 强调文字颜色 5 2 10" xfId="1706"/>
    <cellStyle name="差 2 12" xfId="1707"/>
    <cellStyle name="40% - 强调文字颜色 4 3 16 2" xfId="1708"/>
    <cellStyle name="汇总 2_支出明细项目表" xfId="1709"/>
    <cellStyle name="20% - 强调文字颜色 5 2 10 2" xfId="1710"/>
    <cellStyle name="差 9" xfId="1711"/>
    <cellStyle name="20% - 强调文字颜色 5 2 11 2" xfId="1712"/>
    <cellStyle name="60% - 强调文字颜色 3 2 6" xfId="1713"/>
    <cellStyle name="40% - 强调文字颜色 4 3 17 2" xfId="1714"/>
    <cellStyle name="20% - 强调文字颜色 5 2 12 2" xfId="1715"/>
    <cellStyle name="60% - 强调文字颜色 3 3 6" xfId="1716"/>
    <cellStyle name="40% - 强调文字颜色 4 3 18 2" xfId="1717"/>
    <cellStyle name="40% - 强调文字颜色 4 3 19" xfId="1718"/>
    <cellStyle name="标题 4 3 11" xfId="1719"/>
    <cellStyle name="20% - 强调文字颜色 5 2 13" xfId="1720"/>
    <cellStyle name="20% - 强调文字颜色 5 2 13 2" xfId="1721"/>
    <cellStyle name="60% - 强调文字颜色 3 4 6" xfId="1722"/>
    <cellStyle name="标题 4 3 12" xfId="1723"/>
    <cellStyle name="20% - 强调文字颜色 5 2 14" xfId="1724"/>
    <cellStyle name="20% - 强调文字颜色 5 2 14 2" xfId="1725"/>
    <cellStyle name="20% - 强调文字颜色 5 2 15 2" xfId="1726"/>
    <cellStyle name="40% - 强调文字颜色 6 3 7" xfId="1727"/>
    <cellStyle name="20% - 强调文字颜色 5 3 2" xfId="1728"/>
    <cellStyle name="标题 4 3 14" xfId="1729"/>
    <cellStyle name="60% - 强调文字颜色 1 3 8 2" xfId="1730"/>
    <cellStyle name="20% - 强调文字颜色 5 2 16" xfId="1731"/>
    <cellStyle name="Normal_APR" xfId="1732"/>
    <cellStyle name="40% - 强调文字颜色 6 3 7 2" xfId="1733"/>
    <cellStyle name="20% - 强调文字颜色 5 3 2 2" xfId="1734"/>
    <cellStyle name="20% - 强调文字颜色 5 2 16 2" xfId="1735"/>
    <cellStyle name="40% - 强调文字颜色 6 3 8 2" xfId="1736"/>
    <cellStyle name="20% - 强调文字颜色 5 3 3 2" xfId="1737"/>
    <cellStyle name="标题 1 2" xfId="1738"/>
    <cellStyle name="20% - 强调文字颜色 5 2 17 2" xfId="1739"/>
    <cellStyle name="40% - 强调文字颜色 6 3 9 2" xfId="1740"/>
    <cellStyle name="20% - 强调文字颜色 5 3 4 2" xfId="1741"/>
    <cellStyle name="标题 2 2" xfId="1742"/>
    <cellStyle name="20% - 强调文字颜色 5 2 18 2" xfId="1743"/>
    <cellStyle name="40% - 强调文字颜色 6 2 7" xfId="1744"/>
    <cellStyle name="20% - 强调文字颜色 5 2 2" xfId="1745"/>
    <cellStyle name="3232" xfId="1746"/>
    <cellStyle name="40% - 强调文字颜色 6 2 7 2" xfId="1747"/>
    <cellStyle name="40% - 强调文字颜色 2 7" xfId="1748"/>
    <cellStyle name="20% - 强调文字颜色 5 2 2 2" xfId="1749"/>
    <cellStyle name="3232 2" xfId="1750"/>
    <cellStyle name="40% - 强调文字颜色 5 3 10" xfId="1751"/>
    <cellStyle name="40% - 强调文字颜色 5 3 10 2" xfId="1752"/>
    <cellStyle name="20% - 强调文字颜色 5 2 2 2 2" xfId="1753"/>
    <cellStyle name="40% - 强调文字颜色 6 2 8" xfId="1754"/>
    <cellStyle name="20% - 强调文字颜色 5 2 3" xfId="1755"/>
    <cellStyle name="60% - 强调文字颜色 4 10 2" xfId="1756"/>
    <cellStyle name="常规 2 2 2 4 2 2 2" xfId="1757"/>
    <cellStyle name="强调文字颜色 1 2 2 2" xfId="1758"/>
    <cellStyle name="40% - 强调文字颜色 6 2 9" xfId="1759"/>
    <cellStyle name="20% - 强调文字颜色 5 2 4" xfId="1760"/>
    <cellStyle name="40% - 强调文字颜色 5 4 6 2" xfId="1761"/>
    <cellStyle name="40% - 强调文字颜色 6 2 9 2" xfId="1762"/>
    <cellStyle name="40% - 强调文字颜色 4 7" xfId="1763"/>
    <cellStyle name="20% - 强调文字颜色 5 2 4 2" xfId="1764"/>
    <cellStyle name="标题 5 10" xfId="1765"/>
    <cellStyle name="20% - 强调文字颜色 5 2 5" xfId="1766"/>
    <cellStyle name="注释 2 3" xfId="1767"/>
    <cellStyle name="40% - 强调文字颜色 5 7" xfId="1768"/>
    <cellStyle name="20% - 强调文字颜色 5 2 5 2" xfId="1769"/>
    <cellStyle name="好 2 8" xfId="1770"/>
    <cellStyle name="标题 5 11" xfId="1771"/>
    <cellStyle name="20% - 强调文字颜色 5 2 6" xfId="1772"/>
    <cellStyle name="40% - 强调文字颜色 6 7" xfId="1773"/>
    <cellStyle name="20% - 强调文字颜色 5 2 6 2" xfId="1774"/>
    <cellStyle name="好 3 8" xfId="1775"/>
    <cellStyle name="60% - 强调文字颜色 4 2 5" xfId="1776"/>
    <cellStyle name="标题 27" xfId="1777"/>
    <cellStyle name="常规 87 2 2" xfId="1778"/>
    <cellStyle name="40% - 强调文字颜色 2 2 6 2" xfId="1779"/>
    <cellStyle name="标题 5 12" xfId="1780"/>
    <cellStyle name="20% - 强调文字颜色 5 2 7" xfId="1781"/>
    <cellStyle name="20% - 强调文字颜色 5 2 7 2" xfId="1782"/>
    <cellStyle name="常规 18" xfId="1783"/>
    <cellStyle name="常规 23" xfId="1784"/>
    <cellStyle name="60% - 强调文字颜色 4 3 5" xfId="1785"/>
    <cellStyle name="60% - 强调文字颜色 3 4 2 2" xfId="1786"/>
    <cellStyle name="标题 5 13" xfId="1787"/>
    <cellStyle name="20% - 强调文字颜色 5 2 8" xfId="1788"/>
    <cellStyle name="警告文本 3" xfId="1789"/>
    <cellStyle name="40% - Accent6" xfId="1790"/>
    <cellStyle name="60% - 强调文字颜色 4 4 5" xfId="1791"/>
    <cellStyle name="强调文字颜色 1 2 15" xfId="1792"/>
    <cellStyle name="20% - 强调文字颜色 5 2 8 2" xfId="1793"/>
    <cellStyle name="常规 68" xfId="1794"/>
    <cellStyle name="常规 73" xfId="1795"/>
    <cellStyle name="标题 5 14" xfId="1796"/>
    <cellStyle name="20% - 强调文字颜色 5 2 9" xfId="1797"/>
    <cellStyle name="20% - 强调文字颜色 6 3 5 2" xfId="1798"/>
    <cellStyle name="链接单元格 2" xfId="1799"/>
    <cellStyle name="20% - 强调文字颜色 5 2 9 2" xfId="1800"/>
    <cellStyle name="20% - 强调文字颜色 5 3" xfId="1801"/>
    <cellStyle name="常规 2 4_2015年人代会草案" xfId="1802"/>
    <cellStyle name="20% - 强调文字颜色 5 4 5 2" xfId="1803"/>
    <cellStyle name="20% - 强调文字颜色 5 3 10" xfId="1804"/>
    <cellStyle name="20% - 强调文字颜色 5 3 10 2" xfId="1805"/>
    <cellStyle name="20% - 强调文字颜色 5 3 11" xfId="1806"/>
    <cellStyle name="20% - 强调文字颜色 5 3 11 2" xfId="1807"/>
    <cellStyle name="差 2 2 3" xfId="1808"/>
    <cellStyle name="40% - 强调文字颜色 1 19 2" xfId="1809"/>
    <cellStyle name="20% - 强调文字颜色 5 3 12" xfId="1810"/>
    <cellStyle name="20% - 强调文字颜色 5 3 12 2" xfId="1811"/>
    <cellStyle name="20% - 强调文字颜色 5 3 13" xfId="1812"/>
    <cellStyle name="20% - 强调文字颜色 5 3 13 2" xfId="1813"/>
    <cellStyle name="20% - 强调文字颜色 5 3 14" xfId="1814"/>
    <cellStyle name="20% - 强调文字颜色 5 3 14 2" xfId="1815"/>
    <cellStyle name="常规 2 2 9" xfId="1816"/>
    <cellStyle name="20% - 强调文字颜色 5 3 15 2" xfId="1817"/>
    <cellStyle name="20% - 强调文字颜色 5 8 2" xfId="1818"/>
    <cellStyle name="20% - 强调文字颜色 5 3 16" xfId="1819"/>
    <cellStyle name="20% - 强调文字颜色 5 3 16 2" xfId="1820"/>
    <cellStyle name="20% - 强调文字颜色 5 3 17" xfId="1821"/>
    <cellStyle name="好_第四批 (报批) 2" xfId="1822"/>
    <cellStyle name="20% - 强调文字颜色 5 3 17 2" xfId="1823"/>
    <cellStyle name="40% - 强调文字颜色 4 2 3" xfId="1824"/>
    <cellStyle name="60% - 强调文字颜色 5 2 8" xfId="1825"/>
    <cellStyle name="20% - 强调文字颜色 5 3 18 2" xfId="1826"/>
    <cellStyle name="20% - 强调文字颜色 5 3 19" xfId="1827"/>
    <cellStyle name="20% - 强调文字颜色 5 3 5 2" xfId="1828"/>
    <cellStyle name="60% - 强调文字颜色 5 2 5" xfId="1829"/>
    <cellStyle name="解释性文本 2 2 2" xfId="1830"/>
    <cellStyle name="20% - 强调文字颜色 5 3 6 2" xfId="1831"/>
    <cellStyle name="60% - 强调文字颜色 5 4 5" xfId="1832"/>
    <cellStyle name="20% - 强调文字颜色 5 3 8 2" xfId="1833"/>
    <cellStyle name="解释性文本 2 5" xfId="1834"/>
    <cellStyle name="20% - 强调文字颜色 5 3 9" xfId="1835"/>
    <cellStyle name="20% - 强调文字颜色 6 3 6 2" xfId="1836"/>
    <cellStyle name="20% - 强调文字颜色 5 3 9 2" xfId="1837"/>
    <cellStyle name="40% - 强调文字颜色 3 3 14 2" xfId="1838"/>
    <cellStyle name="标题 2 3 8" xfId="1839"/>
    <cellStyle name="20% - 强调文字颜色 5 3_经建口" xfId="1840"/>
    <cellStyle name="60% - 强调文字颜色 6 2 5" xfId="1841"/>
    <cellStyle name="20% - 强调文字颜色 5 4 6 2" xfId="1842"/>
    <cellStyle name="20% - 强调文字颜色 6 3" xfId="1843"/>
    <cellStyle name="20% - 强调文字颜色 5 5" xfId="1844"/>
    <cellStyle name="差 3 8 2" xfId="1845"/>
    <cellStyle name="20% - 强调文字颜色 5 5 2" xfId="1846"/>
    <cellStyle name="40% - 强调文字颜色 5 3 19" xfId="1847"/>
    <cellStyle name="20% - 强调文字颜色 6 2 13" xfId="1848"/>
    <cellStyle name="好 2 2 2 2" xfId="1849"/>
    <cellStyle name="20% - 强调文字颜色 5 7" xfId="1850"/>
    <cellStyle name="60% - 强调文字颜色 4 4 6 2" xfId="1851"/>
    <cellStyle name="强调文字颜色 1 2 16 2" xfId="1852"/>
    <cellStyle name="常规 69 2" xfId="1853"/>
    <cellStyle name="20% - 强调文字颜色 5 8" xfId="1854"/>
    <cellStyle name="20% - 强调文字颜色 5 9" xfId="1855"/>
    <cellStyle name="检查单元格 2 5 2" xfId="1856"/>
    <cellStyle name="20% - 强调文字颜色 6 10 2" xfId="1857"/>
    <cellStyle name="40% - 强调文字颜色 5 4 3 2" xfId="1858"/>
    <cellStyle name="检查单元格 2 6" xfId="1859"/>
    <cellStyle name="20% - 强调文字颜色 6 11" xfId="1860"/>
    <cellStyle name="检查单元格 2 6 2" xfId="1861"/>
    <cellStyle name="20% - 强调文字颜色 6 11 2" xfId="1862"/>
    <cellStyle name="检查单元格 2 7" xfId="1863"/>
    <cellStyle name="20% - 强调文字颜色 6 12" xfId="1864"/>
    <cellStyle name="20% - 着色 6" xfId="1865"/>
    <cellStyle name="计算 8" xfId="1866"/>
    <cellStyle name="检查单元格 2 7 2" xfId="1867"/>
    <cellStyle name="20% - 强调文字颜色 6 12 2" xfId="1868"/>
    <cellStyle name="检查单元格 2 8" xfId="1869"/>
    <cellStyle name="20% - 强调文字颜色 6 13" xfId="1870"/>
    <cellStyle name="汇总 3 17 2" xfId="1871"/>
    <cellStyle name="60% - 强调文字颜色 1 2 5" xfId="1872"/>
    <cellStyle name="ColLevel_0" xfId="1873"/>
    <cellStyle name="检查单元格 2 8 2" xfId="1874"/>
    <cellStyle name="强调文字颜色 1 3 13" xfId="1875"/>
    <cellStyle name="20% - 强调文字颜色 6 13 2" xfId="1876"/>
    <cellStyle name="60% - 强调文字颜色 3 2 8 2" xfId="1877"/>
    <cellStyle name="40% - 强调文字颜色 2 2 3 2" xfId="1878"/>
    <cellStyle name="检查单元格 2 9" xfId="1879"/>
    <cellStyle name="20% - 强调文字颜色 6 14" xfId="1880"/>
    <cellStyle name="20% - 强调文字颜色 6 15" xfId="1881"/>
    <cellStyle name="20% - 强调文字颜色 6 20" xfId="1882"/>
    <cellStyle name="60% - 强调文字颜色 1 4 5" xfId="1883"/>
    <cellStyle name="20% - 强调文字颜色 6 15 2" xfId="1884"/>
    <cellStyle name="20% - 强调文字颜色 6 20 2" xfId="1885"/>
    <cellStyle name="标题 4 2 6" xfId="1886"/>
    <cellStyle name="60% - 强调文字颜色 6 2 4" xfId="1887"/>
    <cellStyle name="40% - 强调文字颜色 4 3 10 2" xfId="1888"/>
    <cellStyle name="20% - 强调文字颜色 6 2" xfId="1889"/>
    <cellStyle name="40% - 强调文字颜色 5 3 16" xfId="1890"/>
    <cellStyle name="20% - 强调文字颜色 6 2 10" xfId="1891"/>
    <cellStyle name="60% - 强调文字颜色 4 2 18" xfId="1892"/>
    <cellStyle name="20% - 强调文字颜色 6 2 10 2" xfId="1893"/>
    <cellStyle name="标题 6 3" xfId="1894"/>
    <cellStyle name="40% - 强调文字颜色 5 3 16 2" xfId="1895"/>
    <cellStyle name="汇总 2 9 2" xfId="1896"/>
    <cellStyle name="40% - 强调文字颜色 5 3 17" xfId="1897"/>
    <cellStyle name="检查单元格 8 2" xfId="1898"/>
    <cellStyle name="20% - 强调文字颜色 6 2 11" xfId="1899"/>
    <cellStyle name="40% - 强调文字颜色 5 3 17 2" xfId="1900"/>
    <cellStyle name="标题 3 2 10" xfId="1901"/>
    <cellStyle name="40% - 强调文字颜色 3 2 18" xfId="1902"/>
    <cellStyle name="20% - 强调文字颜色 6 2 11 2" xfId="1903"/>
    <cellStyle name="标题 7 3" xfId="1904"/>
    <cellStyle name="20% - 强调文字颜色 6 2 13 2" xfId="1905"/>
    <cellStyle name="20% - 强调文字颜色 6 2 14" xfId="1906"/>
    <cellStyle name="60% - 强调文字颜色 2 2 8" xfId="1907"/>
    <cellStyle name="60% - 强调文字颜色 1 14 2" xfId="1908"/>
    <cellStyle name="40% - 强调文字颜色 1 2 3" xfId="1909"/>
    <cellStyle name="计算 2 16" xfId="1910"/>
    <cellStyle name="40% - 强调文字颜色 5 2 12" xfId="1911"/>
    <cellStyle name="20% - 强调文字颜色 6 2 15 2" xfId="1912"/>
    <cellStyle name="60% - 强调文字颜色 4 3 18" xfId="1913"/>
    <cellStyle name="20% - 强调文字颜色 6 2 16" xfId="1914"/>
    <cellStyle name="20% - 强调文字颜色 6 2 17" xfId="1915"/>
    <cellStyle name="20% - 强调文字颜色 6 2 18 2" xfId="1916"/>
    <cellStyle name="Total" xfId="1917"/>
    <cellStyle name="20% - 强调文字颜色 6 2 19" xfId="1918"/>
    <cellStyle name="60% - 强调文字颜色 3 4 5 2" xfId="1919"/>
    <cellStyle name="20% - 强调文字颜色 6 2 4 2" xfId="1920"/>
    <cellStyle name="20% - 强调文字颜色 6 2 5" xfId="1921"/>
    <cellStyle name="20% - 强调文字颜色 6 2 6" xfId="1922"/>
    <cellStyle name="20% - 强调文字颜色 6 2 7" xfId="1923"/>
    <cellStyle name="20% - 强调文字颜色 6 2 8" xfId="1924"/>
    <cellStyle name="20% - 强调文字颜色 6 2 8 2" xfId="1925"/>
    <cellStyle name="20% - 强调文字颜色 6 4 5 2" xfId="1926"/>
    <cellStyle name="解释性文本 16" xfId="1927"/>
    <cellStyle name="解释性文本 21" xfId="1928"/>
    <cellStyle name="60% - 强调文字颜色 1 2 13 2" xfId="1929"/>
    <cellStyle name="20% - 强调文字颜色 6 2 9" xfId="1930"/>
    <cellStyle name="20% - 强调文字颜色 6 2 9 2" xfId="1931"/>
    <cellStyle name="20% - 强调文字颜色 6 2_经建口" xfId="1932"/>
    <cellStyle name="常规 4" xfId="1933"/>
    <cellStyle name="好 12" xfId="1934"/>
    <cellStyle name="60% - 强调文字颜色 2 3 11" xfId="1935"/>
    <cellStyle name="20% - 强调文字颜色 6 3 10" xfId="1936"/>
    <cellStyle name="常规 29" xfId="1937"/>
    <cellStyle name="常规 34" xfId="1938"/>
    <cellStyle name="40% - 强调文字颜色 3 3 6" xfId="1939"/>
    <cellStyle name="20% - 强调文字颜色 6 3 10 2" xfId="1940"/>
    <cellStyle name="60% - 强调文字颜色 5 2 18" xfId="1941"/>
    <cellStyle name="常规 29 2" xfId="1942"/>
    <cellStyle name="常规 34 2" xfId="1943"/>
    <cellStyle name="40% - 强调文字颜色 3 3 6 2" xfId="1944"/>
    <cellStyle name="60% - 强调文字颜色 2 23" xfId="1945"/>
    <cellStyle name="60% - 强调文字颜色 2 18" xfId="1946"/>
    <cellStyle name="40% - 强调文字颜色 1 17" xfId="1947"/>
    <cellStyle name="40% - 强调文字颜色 1 22" xfId="1948"/>
    <cellStyle name="20% - 强调文字颜色 6 3 19" xfId="1949"/>
    <cellStyle name="常规 48" xfId="1950"/>
    <cellStyle name="常规 53" xfId="1951"/>
    <cellStyle name="40% - 强调文字颜色 2 4 5 2" xfId="1952"/>
    <cellStyle name="20% - 强调文字颜色 6 3 2" xfId="1953"/>
    <cellStyle name="20% - 强调文字颜色 6 3 3" xfId="1954"/>
    <cellStyle name="no dec" xfId="1955"/>
    <cellStyle name="20% - 强调文字颜色 6 3 3 2" xfId="1956"/>
    <cellStyle name="no dec 2" xfId="1957"/>
    <cellStyle name="标题 3 2_支出明细项目表" xfId="1958"/>
    <cellStyle name="20% - 强调文字颜色 6 3 4" xfId="1959"/>
    <cellStyle name="20% - 强调文字颜色 6 3 4 2" xfId="1960"/>
    <cellStyle name="20% - 强调文字颜色 6 3 6" xfId="1961"/>
    <cellStyle name="20% - 强调文字颜色 6 3 7 2" xfId="1962"/>
    <cellStyle name="20% - 强调文字颜色 6 3 8" xfId="1963"/>
    <cellStyle name="20% - 强调文字颜色 6 3 8 2" xfId="1964"/>
    <cellStyle name="20% - 强调文字颜色 6 4 6 2" xfId="1965"/>
    <cellStyle name="60% - 强调文字颜色 1 2 14 2" xfId="1966"/>
    <cellStyle name="20% - 强调文字颜色 6 3 9" xfId="1967"/>
    <cellStyle name="20% - 强调文字颜色 6 3 9 2" xfId="1968"/>
    <cellStyle name="20% - 强调文字颜色 6 4 2" xfId="1969"/>
    <cellStyle name="60% - 强调文字颜色 1 2 10" xfId="1970"/>
    <cellStyle name="20% - 强调文字颜色 6 4 4" xfId="1971"/>
    <cellStyle name="60% - 强调文字颜色 1 2 12" xfId="1972"/>
    <cellStyle name="20% - 强调文字颜色 6 4 5" xfId="1973"/>
    <cellStyle name="60% - 强调文字颜色 1 2 13" xfId="1974"/>
    <cellStyle name="㼿㼿?" xfId="1975"/>
    <cellStyle name="20% - 强调文字颜色 6 4 6" xfId="1976"/>
    <cellStyle name="60% - 强调文字颜色 1 2 14" xfId="1977"/>
    <cellStyle name="20% - 强调文字颜色 6 4_经建口" xfId="1978"/>
    <cellStyle name="40% - 强调文字颜色 5 2 2" xfId="1979"/>
    <cellStyle name="60% - 强调文字颜色 6 2 7" xfId="1980"/>
    <cellStyle name="好 2 3 2" xfId="1981"/>
    <cellStyle name="20% - 强调文字颜色 6 5" xfId="1982"/>
    <cellStyle name="差 3 9 2" xfId="1983"/>
    <cellStyle name="40% - 强调文字颜色 5 2 3 2" xfId="1984"/>
    <cellStyle name="60% - 强调文字颜色 6 2 8 2" xfId="1985"/>
    <cellStyle name="警告文本 3 10" xfId="1986"/>
    <cellStyle name="汇总 2 10 2" xfId="1987"/>
    <cellStyle name="20% - 强调文字颜色 6 6 2" xfId="1988"/>
    <cellStyle name="汇总 2 11" xfId="1989"/>
    <cellStyle name="40% - 强调文字颜色 5 2 4" xfId="1990"/>
    <cellStyle name="60% - 强调文字颜色 6 2 9" xfId="1991"/>
    <cellStyle name="40% - 强调文字颜色 3 4 2 2" xfId="1992"/>
    <cellStyle name="20% - 强调文字颜色 6 7" xfId="1993"/>
    <cellStyle name="强调文字颜色 1 2 17 2" xfId="1994"/>
    <cellStyle name="汇总 2 12" xfId="1995"/>
    <cellStyle name="40% - 强调文字颜色 5 2 5" xfId="1996"/>
    <cellStyle name="20% - 强调文字颜色 6 8" xfId="1997"/>
    <cellStyle name="汇总 2 12 2" xfId="1998"/>
    <cellStyle name="40% - 强调文字颜色 5 2 5 2" xfId="1999"/>
    <cellStyle name="20% - 强调文字颜色 6 8 2" xfId="2000"/>
    <cellStyle name="汇总 2 13" xfId="2001"/>
    <cellStyle name="40% - 强调文字颜色 5 2 6" xfId="2002"/>
    <cellStyle name="20% - 强调文字颜色 6 9" xfId="2003"/>
    <cellStyle name="20% - 着色 1" xfId="2004"/>
    <cellStyle name="计算 3" xfId="2005"/>
    <cellStyle name="20% - 着色 2" xfId="2006"/>
    <cellStyle name="计算 4" xfId="2007"/>
    <cellStyle name="好 9 2" xfId="2008"/>
    <cellStyle name="20% - 着色 2 2" xfId="2009"/>
    <cellStyle name="计算 4 2" xfId="2010"/>
    <cellStyle name="20% - 着色 3 2" xfId="2011"/>
    <cellStyle name="差 3 19" xfId="2012"/>
    <cellStyle name="计算 5 2" xfId="2013"/>
    <cellStyle name="差_2014年专项资金第五批明细项目预算汇总表 (2) 2" xfId="2014"/>
    <cellStyle name="20% - 着色 4" xfId="2015"/>
    <cellStyle name="计算 6" xfId="2016"/>
    <cellStyle name="20% - 着色 4 2" xfId="2017"/>
    <cellStyle name="计算 6 2" xfId="2018"/>
    <cellStyle name="20% - 着色 5" xfId="2019"/>
    <cellStyle name="60% - 强调文字颜色 4 8 2" xfId="2020"/>
    <cellStyle name="计算 7" xfId="2021"/>
    <cellStyle name="60% - 强调文字颜色 3 3 15 2" xfId="2022"/>
    <cellStyle name="20% - 着色 5 2" xfId="2023"/>
    <cellStyle name="计算 7 2" xfId="2024"/>
    <cellStyle name="20% - 着色 6 2" xfId="2025"/>
    <cellStyle name="计算 8 2" xfId="2026"/>
    <cellStyle name="40% - Accent2" xfId="2027"/>
    <cellStyle name="40% - Accent3" xfId="2028"/>
    <cellStyle name="40% - Accent4" xfId="2029"/>
    <cellStyle name="警告文本 2" xfId="2030"/>
    <cellStyle name="40% - 强调文字颜色 3 3 15 2" xfId="2031"/>
    <cellStyle name="40% - Accent5" xfId="2032"/>
    <cellStyle name="60% - 强调文字颜色 2 24" xfId="2033"/>
    <cellStyle name="60% - 强调文字颜色 2 19" xfId="2034"/>
    <cellStyle name="40% - 强调文字颜色 1 18" xfId="2035"/>
    <cellStyle name="40% - 强调文字颜色 1 23" xfId="2036"/>
    <cellStyle name="60% - 强调文字颜色 2 19 2" xfId="2037"/>
    <cellStyle name="40% - 强调文字颜色 1 18 2" xfId="2038"/>
    <cellStyle name="40% - 强调文字颜色 4 3 2 2" xfId="2039"/>
    <cellStyle name="60% - 强调文字颜色 5 3 7 2" xfId="2040"/>
    <cellStyle name="解释性文本 2 9" xfId="2041"/>
    <cellStyle name="差_第四批 (报批) 2" xfId="2042"/>
    <cellStyle name="40% - 强调文字颜色 1 2" xfId="2043"/>
    <cellStyle name="40% - 强调文字颜色 1 2 10" xfId="2044"/>
    <cellStyle name="40% - 强调文字颜色 1 2 11 2" xfId="2045"/>
    <cellStyle name="40% - 强调文字颜色 1 2 12 2" xfId="2046"/>
    <cellStyle name="40% - 强调文字颜色 1 2 13 2" xfId="2047"/>
    <cellStyle name="标题 1 17" xfId="2048"/>
    <cellStyle name="标题 1 22" xfId="2049"/>
    <cellStyle name="40% - 强调文字颜色 1 2 14" xfId="2050"/>
    <cellStyle name="40% - 强调文字颜色 1 2 14 2" xfId="2051"/>
    <cellStyle name="40% - 强调文字颜色 1 2 15" xfId="2052"/>
    <cellStyle name="40% - 强调文字颜色 1 2 16" xfId="2053"/>
    <cellStyle name="常规 7 2 2 2" xfId="2054"/>
    <cellStyle name="60% - 强调文字颜色 1 3 16 2" xfId="2055"/>
    <cellStyle name="40% - 强调文字颜色 1 2 17" xfId="2056"/>
    <cellStyle name="40% - 强调文字颜色 2 2 10 2" xfId="2057"/>
    <cellStyle name="40% - 强调文字颜色 1 2 17 2" xfId="2058"/>
    <cellStyle name="40% - 强调文字颜色 1 2 18" xfId="2059"/>
    <cellStyle name="40% - 强调文字颜色 1 2 18 2" xfId="2060"/>
    <cellStyle name="标题 2 17" xfId="2061"/>
    <cellStyle name="标题 2 22" xfId="2062"/>
    <cellStyle name="60% - 强调文字颜色 2 2 7" xfId="2063"/>
    <cellStyle name="40% - 强调文字颜色 1 2 2" xfId="2064"/>
    <cellStyle name="计算 2 15" xfId="2065"/>
    <cellStyle name="60% - 强调文字颜色 2 2 7 2" xfId="2066"/>
    <cellStyle name="40% - 强调文字颜色 1 2 2 2" xfId="2067"/>
    <cellStyle name="计算 2 15 2" xfId="2068"/>
    <cellStyle name="40% - 强调文字颜色 1 2 2 2 2" xfId="2069"/>
    <cellStyle name="汇总 2 4" xfId="2070"/>
    <cellStyle name="40% - 强调文字颜色 1 2 2 3" xfId="2071"/>
    <cellStyle name="60% - 强调文字颜色 2 2 8 2" xfId="2072"/>
    <cellStyle name="40% - 强调文字颜色 1 2 3 2" xfId="2073"/>
    <cellStyle name="计算 2 16 2" xfId="2074"/>
    <cellStyle name="60% - 强调文字颜色 2 2 9" xfId="2075"/>
    <cellStyle name="40% - 强调文字颜色 1 2 4" xfId="2076"/>
    <cellStyle name="计算 2 17" xfId="2077"/>
    <cellStyle name="40% - 强调文字颜色 4 9 2" xfId="2078"/>
    <cellStyle name="60% - 强调文字颜色 2 2 9 2" xfId="2079"/>
    <cellStyle name="40% - 强调文字颜色 1 2 4 2" xfId="2080"/>
    <cellStyle name="计算 2 17 2" xfId="2081"/>
    <cellStyle name="40% - 强调文字颜色 1 2 5" xfId="2082"/>
    <cellStyle name="计算 2 18" xfId="2083"/>
    <cellStyle name="40% - 强调文字颜色 1 2 5 2" xfId="2084"/>
    <cellStyle name="计算 2 18 2" xfId="2085"/>
    <cellStyle name="标题 1 2 13" xfId="2086"/>
    <cellStyle name="40% - 强调文字颜色 1 2 6 2" xfId="2087"/>
    <cellStyle name="40% - 强调文字颜色 1 2 7" xfId="2088"/>
    <cellStyle name="标题 3 2 7" xfId="2089"/>
    <cellStyle name="40% - 强调文字颜色 1 2 7 2" xfId="2090"/>
    <cellStyle name="40% - 强调文字颜色 1 2 8" xfId="2091"/>
    <cellStyle name="40% - 强调文字颜色 5 2 17 2" xfId="2092"/>
    <cellStyle name="标题 2 2 10" xfId="2093"/>
    <cellStyle name="60% - 强调文字颜色 5 3 3" xfId="2094"/>
    <cellStyle name="检查单元格 3 2 2" xfId="2095"/>
    <cellStyle name="40% - 强调文字颜色 2 2 18" xfId="2096"/>
    <cellStyle name="标题 3 3 7" xfId="2097"/>
    <cellStyle name="40% - 强调文字颜色 1 2 8 2" xfId="2098"/>
    <cellStyle name="40% - 强调文字颜色 1 25" xfId="2099"/>
    <cellStyle name="标题 2 4 2" xfId="2100"/>
    <cellStyle name="40% - 强调文字颜色 1 3" xfId="2101"/>
    <cellStyle name="常规 9 2" xfId="2102"/>
    <cellStyle name="好 17 2" xfId="2103"/>
    <cellStyle name="好 22 2" xfId="2104"/>
    <cellStyle name="60% - 强调文字颜色 2 3 16 2" xfId="2105"/>
    <cellStyle name="差_第四批 (报批) 3" xfId="2106"/>
    <cellStyle name="40% - 强调文字颜色 3 2 10 2" xfId="2107"/>
    <cellStyle name="40% - 强调文字颜色 1 3 10" xfId="2108"/>
    <cellStyle name="常规 2 2 15" xfId="2109"/>
    <cellStyle name="40% - 强调文字颜色 1 3 10 2" xfId="2110"/>
    <cellStyle name="40% - 强调文字颜色 1 3 11" xfId="2111"/>
    <cellStyle name="40% - 强调文字颜色 1 3 11 2" xfId="2112"/>
    <cellStyle name="计算 12" xfId="2113"/>
    <cellStyle name="40% - 强调文字颜色 1 3 12" xfId="2114"/>
    <cellStyle name="40% - 强调文字颜色 1 3 12 2" xfId="2115"/>
    <cellStyle name="40% - 强调文字颜色 1 3 13" xfId="2116"/>
    <cellStyle name="差 16 2" xfId="2117"/>
    <cellStyle name="差 21 2" xfId="2118"/>
    <cellStyle name="40% - 强调文字颜色 1 3 13 2" xfId="2119"/>
    <cellStyle name="40% - 强调文字颜色 1 3 14" xfId="2120"/>
    <cellStyle name="40% - 强调文字颜色 1 3 14 2" xfId="2121"/>
    <cellStyle name="40% - 强调文字颜色 1 3 15" xfId="2122"/>
    <cellStyle name="40% - 强调文字颜色 1 3 15 2" xfId="2123"/>
    <cellStyle name="40% - 强调文字颜色 6 2 11" xfId="2124"/>
    <cellStyle name="60% - 强调文字颜色 5 3 17" xfId="2125"/>
    <cellStyle name="40% - 强调文字颜色 1 4 5" xfId="2126"/>
    <cellStyle name="40% - 强调文字颜色 6 2 13" xfId="2127"/>
    <cellStyle name="60% - 强调文字颜色 5 3 19" xfId="2128"/>
    <cellStyle name="40% - 强调文字颜色 1 4 7" xfId="2129"/>
    <cellStyle name="40% - 强调文字颜色 4 3 3 2" xfId="2130"/>
    <cellStyle name="60% - 强调文字颜色 5 3 8 2" xfId="2131"/>
    <cellStyle name="常规 2 3 2 4" xfId="2132"/>
    <cellStyle name="解释性文本 3 9" xfId="2133"/>
    <cellStyle name="40% - 强调文字颜色 2 2" xfId="2134"/>
    <cellStyle name="60% - 强调文字颜色 1 3 16" xfId="2135"/>
    <cellStyle name="40% - 强调文字颜色 2 2 10" xfId="2136"/>
    <cellStyle name="60% - 强调文字颜色 1 3 17" xfId="2137"/>
    <cellStyle name="输出 2 2 2 2" xfId="2138"/>
    <cellStyle name="40% - 强调文字颜色 2 2 11" xfId="2139"/>
    <cellStyle name="好 6" xfId="2140"/>
    <cellStyle name="60% - 强调文字颜色 1 3 17 2" xfId="2141"/>
    <cellStyle name="标题 3 2 3" xfId="2142"/>
    <cellStyle name="标题 3 18" xfId="2143"/>
    <cellStyle name="标题 3 23" xfId="2144"/>
    <cellStyle name="40% - 强调文字颜色 2 2 11 2" xfId="2145"/>
    <cellStyle name="60% - 强调文字颜色 1 3 18" xfId="2146"/>
    <cellStyle name="40% - 强调文字颜色 2 2 12" xfId="2147"/>
    <cellStyle name="40% - 强调文字颜色 2 2 14" xfId="2148"/>
    <cellStyle name="60% - 强调文字颜色 1 3 18 2" xfId="2149"/>
    <cellStyle name="标题 3 3 3" xfId="2150"/>
    <cellStyle name="40% - 强调文字颜色 2 2 12 2" xfId="2151"/>
    <cellStyle name="60% - 强调文字颜色 1 3 19" xfId="2152"/>
    <cellStyle name="40% - 强调文字颜色 2 2 13" xfId="2153"/>
    <cellStyle name="好 18" xfId="2154"/>
    <cellStyle name="好 23" xfId="2155"/>
    <cellStyle name="60% - 强调文字颜色 2 3 17" xfId="2156"/>
    <cellStyle name="40% - 强调文字颜色 2 2 14 2" xfId="2157"/>
    <cellStyle name="40% - 强调文字颜色 3 2 11" xfId="2158"/>
    <cellStyle name="40% - 强调文字颜色 2 2 16 2" xfId="2159"/>
    <cellStyle name="好_2014年专项资金第五批明细项目预算汇总表 (2)" xfId="2160"/>
    <cellStyle name="标题 4 18" xfId="2161"/>
    <cellStyle name="标题 4 23" xfId="2162"/>
    <cellStyle name="60% - 强调文字颜色 5 3 2" xfId="2163"/>
    <cellStyle name="40% - 强调文字颜色 2 3 10 2" xfId="2164"/>
    <cellStyle name="40% - 强调文字颜色 2 2 17" xfId="2165"/>
    <cellStyle name="60% - 强调文字颜色 5 3 2 2" xfId="2166"/>
    <cellStyle name="40% - 强调文字颜色 2 2 17 2" xfId="2167"/>
    <cellStyle name="60% - 强调文字颜色 3 2 7" xfId="2168"/>
    <cellStyle name="40% - 强调文字颜色 2 2 2" xfId="2169"/>
    <cellStyle name="60% - 强调文字颜色 3 2 7 2" xfId="2170"/>
    <cellStyle name="40% - 强调文字颜色 2 2 2 2" xfId="2171"/>
    <cellStyle name="40% - 强调文字颜色 2 2 2 2 2" xfId="2172"/>
    <cellStyle name="40% - 强调文字颜色 2 2 2 3" xfId="2173"/>
    <cellStyle name="60% - 强调文字颜色 3 2 8" xfId="2174"/>
    <cellStyle name="40% - 强调文字颜色 2 2 3" xfId="2175"/>
    <cellStyle name="60% - 强调文字颜色 3 2 9" xfId="2176"/>
    <cellStyle name="40% - 强调文字颜色 2 2 4" xfId="2177"/>
    <cellStyle name="40% - 强调文字颜色 5 9 2" xfId="2178"/>
    <cellStyle name="60% - 强调文字颜色 3 2 9 2" xfId="2179"/>
    <cellStyle name="40% - 强调文字颜色 2 2 4 2" xfId="2180"/>
    <cellStyle name="40% - 强调文字颜色 2 2 5" xfId="2181"/>
    <cellStyle name="40% - 强调文字颜色 2 2 5 2" xfId="2182"/>
    <cellStyle name="40% - 强调文字颜色 2 3" xfId="2183"/>
    <cellStyle name="好 18 2" xfId="2184"/>
    <cellStyle name="60% - 强调文字颜色 2 3 17 2" xfId="2185"/>
    <cellStyle name="40% - 强调文字颜色 3 2 11 2" xfId="2186"/>
    <cellStyle name="60% - 强调文字颜色 5 3" xfId="2187"/>
    <cellStyle name="40% - 强调文字颜色 2 3 10" xfId="2188"/>
    <cellStyle name="60% - 强调文字颜色 5 4" xfId="2189"/>
    <cellStyle name="40% - 强调文字颜色 2 3 11" xfId="2190"/>
    <cellStyle name="60% - 强调文字颜色 5 5" xfId="2191"/>
    <cellStyle name="60% - 强调文字颜色 2 2 13 2" xfId="2192"/>
    <cellStyle name="40% - 强调文字颜色 2 3 12" xfId="2193"/>
    <cellStyle name="60% - 强调文字颜色 5 5 2" xfId="2194"/>
    <cellStyle name="40% - 强调文字颜色 2 3 12 2" xfId="2195"/>
    <cellStyle name="60% - 强调文字颜色 5 6" xfId="2196"/>
    <cellStyle name="40% - 强调文字颜色 2 3 13" xfId="2197"/>
    <cellStyle name="60% - 强调文字颜色 5 6 2" xfId="2198"/>
    <cellStyle name="40% - 强调文字颜色 2 3 13 2" xfId="2199"/>
    <cellStyle name="60% - 强调文字颜色 5 7" xfId="2200"/>
    <cellStyle name="40% - 强调文字颜色 2 3 14" xfId="2201"/>
    <cellStyle name="60% - 强调文字颜色 3 3 17" xfId="2202"/>
    <cellStyle name="40% - 强调文字颜色 2 3 14 2" xfId="2203"/>
    <cellStyle name="40% - 强调文字颜色 4 2 11" xfId="2204"/>
    <cellStyle name="60% - 强调文字颜色 5 8" xfId="2205"/>
    <cellStyle name="40% - 强调文字颜色 2 3 15" xfId="2206"/>
    <cellStyle name="60% - 强调文字颜色 3 3 7" xfId="2207"/>
    <cellStyle name="40% - 强调文字颜色 2 3 2" xfId="2208"/>
    <cellStyle name="60% - 强调文字颜色 3 3 7 2" xfId="2209"/>
    <cellStyle name="40% - 强调文字颜色 2 3 2 2" xfId="2210"/>
    <cellStyle name="60% - 强调文字颜色 3 3 8" xfId="2211"/>
    <cellStyle name="40% - 强调文字颜色 2 3 3" xfId="2212"/>
    <cellStyle name="60% - 强调文字颜色 3 3 8 2" xfId="2213"/>
    <cellStyle name="40% - 强调文字颜色 2 3 3 2" xfId="2214"/>
    <cellStyle name="60% - 强调文字颜色 3 3 9" xfId="2215"/>
    <cellStyle name="40% - 强调文字颜色 2 3 4" xfId="2216"/>
    <cellStyle name="40% - 强调文字颜色 2 3 5" xfId="2217"/>
    <cellStyle name="40% - 强调文字颜色 2 3 5 2" xfId="2218"/>
    <cellStyle name="40% - 强调文字颜色 2 3 6 2" xfId="2219"/>
    <cellStyle name="40% - 强调文字颜色 2 4" xfId="2220"/>
    <cellStyle name="60% - 强调文字颜色 3 4 7" xfId="2221"/>
    <cellStyle name="40% - 强调文字颜色 2 4 2" xfId="2222"/>
    <cellStyle name="40% - 强调文字颜色 2 4 2 2" xfId="2223"/>
    <cellStyle name="40% - 强调文字颜色 2 4 3" xfId="2224"/>
    <cellStyle name="40% - 强调文字颜色 2 4 3 2" xfId="2225"/>
    <cellStyle name="标题 12" xfId="2226"/>
    <cellStyle name="40% - 强调文字颜色 2 4 4" xfId="2227"/>
    <cellStyle name="40% - 强调文字颜色 2 4 4 2" xfId="2228"/>
    <cellStyle name="40% - 强调文字颜色 2 4 5" xfId="2229"/>
    <cellStyle name="常规 98" xfId="2230"/>
    <cellStyle name="40% - 强调文字颜色 2 4 6 2" xfId="2231"/>
    <cellStyle name="40% - 强调文字颜色 2 5" xfId="2232"/>
    <cellStyle name="40% - 强调文字颜色 2 5 2" xfId="2233"/>
    <cellStyle name="40% - 强调文字颜色 2 6" xfId="2234"/>
    <cellStyle name="40% - 强调文字颜色 2 6 2" xfId="2235"/>
    <cellStyle name="60% - 着色 5" xfId="2236"/>
    <cellStyle name="40% - 强调文字颜色 5 3 11 2" xfId="2237"/>
    <cellStyle name="40% - 强调文字颜色 2 8 2" xfId="2238"/>
    <cellStyle name="标题 1 3" xfId="2239"/>
    <cellStyle name="40% - 强调文字颜色 5 3 12" xfId="2240"/>
    <cellStyle name="40% - 强调文字颜色 2 9" xfId="2241"/>
    <cellStyle name="40% - 强调文字颜色 5 3 12 2" xfId="2242"/>
    <cellStyle name="40% - 强调文字颜色 2 9 2" xfId="2243"/>
    <cellStyle name="标题 2 3" xfId="2244"/>
    <cellStyle name="40% - 强调文字颜色 4 3 4 2" xfId="2245"/>
    <cellStyle name="60% - 强调文字颜色 5 3 9 2" xfId="2246"/>
    <cellStyle name="40% - 强调文字颜色 3 2" xfId="2247"/>
    <cellStyle name="常规 9" xfId="2248"/>
    <cellStyle name="好 17" xfId="2249"/>
    <cellStyle name="好 22" xfId="2250"/>
    <cellStyle name="60% - 强调文字颜色 2 3 16" xfId="2251"/>
    <cellStyle name="40% - 强调文字颜色 3 2 10" xfId="2252"/>
    <cellStyle name="好 19" xfId="2253"/>
    <cellStyle name="好 24" xfId="2254"/>
    <cellStyle name="60% - 强调文字颜色 2 3 18" xfId="2255"/>
    <cellStyle name="40% - 强调文字颜色 3 2 12" xfId="2256"/>
    <cellStyle name="40% - 强调文字颜色 3 3" xfId="2257"/>
    <cellStyle name="好 19 2" xfId="2258"/>
    <cellStyle name="60% - 强调文字颜色 2 3 18 2" xfId="2259"/>
    <cellStyle name="40% - 强调文字颜色 3 2 12 2" xfId="2260"/>
    <cellStyle name="好 25" xfId="2261"/>
    <cellStyle name="60% - 强调文字颜色 2 3 19" xfId="2262"/>
    <cellStyle name="60% - 强调文字颜色 5 2 15 2" xfId="2263"/>
    <cellStyle name="40% - 强调文字颜色 3 2 13" xfId="2264"/>
    <cellStyle name="40% - 强调文字颜色 4 3" xfId="2265"/>
    <cellStyle name="40% - 强调文字颜色 3 2 13 2" xfId="2266"/>
    <cellStyle name="40% - 强调文字颜色 3 2 14" xfId="2267"/>
    <cellStyle name="40% - 强调文字颜色 5 3" xfId="2268"/>
    <cellStyle name="好 2 4" xfId="2269"/>
    <cellStyle name="40% - 强调文字颜色 3 2 14 2" xfId="2270"/>
    <cellStyle name="40% - 强调文字颜色 3 2 15" xfId="2271"/>
    <cellStyle name="40% - 强调文字颜色 6 3" xfId="2272"/>
    <cellStyle name="好 3 4" xfId="2273"/>
    <cellStyle name="标题 18" xfId="2274"/>
    <cellStyle name="标题 23" xfId="2275"/>
    <cellStyle name="40% - 强调文字颜色 3 2 15 2" xfId="2276"/>
    <cellStyle name="40% - 强调文字颜色 3 2 16 2" xfId="2277"/>
    <cellStyle name="40% - 强调文字颜色 3 2 17" xfId="2278"/>
    <cellStyle name="标题 7 2" xfId="2279"/>
    <cellStyle name="40% - 强调文字颜色 3 2 17 2" xfId="2280"/>
    <cellStyle name="40% - 强调文字颜色 3 2 18 2" xfId="2281"/>
    <cellStyle name="40% - 强调文字颜色 3 2 19" xfId="2282"/>
    <cellStyle name="标题 7 4" xfId="2283"/>
    <cellStyle name="60% - 强调文字颜色 4 2 7" xfId="2284"/>
    <cellStyle name="40% - 强调文字颜色 3 2 2" xfId="2285"/>
    <cellStyle name="40% - 强调文字颜色 6 9" xfId="2286"/>
    <cellStyle name="60% - 强调文字颜色 4 2 9" xfId="2287"/>
    <cellStyle name="40% - 强调文字颜色 3 2 4" xfId="2288"/>
    <cellStyle name="60% - 强调文字颜色 4 2 7 2" xfId="2289"/>
    <cellStyle name="40% - 强调文字颜色 3 2 2 2" xfId="2290"/>
    <cellStyle name="40% - 强调文字颜色 6 9 2" xfId="2291"/>
    <cellStyle name="60% - 强调文字颜色 4 2 9 2" xfId="2292"/>
    <cellStyle name="40% - 强调文字颜色 3 2 4 2" xfId="2293"/>
    <cellStyle name="40% - 强调文字颜色 3 4 4" xfId="2294"/>
    <cellStyle name="强调文字颜色 1 2 19" xfId="2295"/>
    <cellStyle name="40% - 强调文字颜色 3 2 2 2 2" xfId="2296"/>
    <cellStyle name="常规 77" xfId="2297"/>
    <cellStyle name="常规 82" xfId="2298"/>
    <cellStyle name="40% - 强调文字颜色 3 2 5" xfId="2299"/>
    <cellStyle name="40% - 强调文字颜色 3 2 2 3" xfId="2300"/>
    <cellStyle name="60% - 强调文字颜色 4 2 8" xfId="2301"/>
    <cellStyle name="40% - 强调文字颜色 3 2 3" xfId="2302"/>
    <cellStyle name="40% - 强调文字颜色 6 3 18 2" xfId="2303"/>
    <cellStyle name="60% - 强调文字颜色 4 2 8 2" xfId="2304"/>
    <cellStyle name="40% - 强调文字颜色 3 2 3 2" xfId="2305"/>
    <cellStyle name="常规 27" xfId="2306"/>
    <cellStyle name="常规 32" xfId="2307"/>
    <cellStyle name="40% - 强调文字颜色 3 3 4" xfId="2308"/>
    <cellStyle name="60% - 强调文字颜色 4 3 9" xfId="2309"/>
    <cellStyle name="40% - 强调文字颜色 3 2 5 2" xfId="2310"/>
    <cellStyle name="链接单元格 2 6" xfId="2311"/>
    <cellStyle name="40% - 强调文字颜色 3 2 6" xfId="2312"/>
    <cellStyle name="40% - 强调文字颜色 3 2 6 2" xfId="2313"/>
    <cellStyle name="链接单元格 3 6" xfId="2314"/>
    <cellStyle name="40% - 强调文字颜色 3 3 10" xfId="2315"/>
    <cellStyle name="40% - 强调文字颜色 3 3 10 2" xfId="2316"/>
    <cellStyle name="40% - 强调文字颜色 3 3 11" xfId="2317"/>
    <cellStyle name="40% - 强调文字颜色 3 3 11 2" xfId="2318"/>
    <cellStyle name="常规 6 2" xfId="2319"/>
    <cellStyle name="好 14 2" xfId="2320"/>
    <cellStyle name="60% - 强调文字颜色 2 3 13 2" xfId="2321"/>
    <cellStyle name="40% - 强调文字颜色 3 3 12" xfId="2322"/>
    <cellStyle name="常规 6 2 2" xfId="2323"/>
    <cellStyle name="40% - 强调文字颜色 3 3 12 2" xfId="2324"/>
    <cellStyle name="解释性文本 2 11" xfId="2325"/>
    <cellStyle name="40% - 强调文字颜色 3 3 13 2" xfId="2326"/>
    <cellStyle name="常规 6 4" xfId="2327"/>
    <cellStyle name="40% - 强调文字颜色 3 3 14" xfId="2328"/>
    <cellStyle name="常规 25" xfId="2329"/>
    <cellStyle name="常规 30" xfId="2330"/>
    <cellStyle name="40% - 强调文字颜色 3 3 2" xfId="2331"/>
    <cellStyle name="60% - 强调文字颜色 4 3 7" xfId="2332"/>
    <cellStyle name="千位分隔 2 10" xfId="2333"/>
    <cellStyle name="40% - 强调文字颜色 4 2 4" xfId="2334"/>
    <cellStyle name="60% - 强调文字颜色 5 2 9" xfId="2335"/>
    <cellStyle name="常规 30 2" xfId="2336"/>
    <cellStyle name="40% - 强调文字颜色 3 3 2 2" xfId="2337"/>
    <cellStyle name="60% - 强调文字颜色 4 3 7 2" xfId="2338"/>
    <cellStyle name="常规 26" xfId="2339"/>
    <cellStyle name="常规 31" xfId="2340"/>
    <cellStyle name="40% - 强调文字颜色 3 3 3" xfId="2341"/>
    <cellStyle name="60% - 强调文字颜色 4 3 8" xfId="2342"/>
    <cellStyle name="40% - 强调文字颜色 4 4 4" xfId="2343"/>
    <cellStyle name="常规 32 2" xfId="2344"/>
    <cellStyle name="40% - 强调文字颜色 3 3 4 2" xfId="2345"/>
    <cellStyle name="60% - 强调文字颜色 4 3 9 2" xfId="2346"/>
    <cellStyle name="常规 28" xfId="2347"/>
    <cellStyle name="常规 33" xfId="2348"/>
    <cellStyle name="40% - 强调文字颜色 3 3 5" xfId="2349"/>
    <cellStyle name="常规 28 2" xfId="2350"/>
    <cellStyle name="常规 33 2" xfId="2351"/>
    <cellStyle name="40% - 强调文字颜色 3 3 5 2" xfId="2352"/>
    <cellStyle name="40% - 强调文字颜色 3 4" xfId="2353"/>
    <cellStyle name="40% - 强调文字颜色 3 4 2" xfId="2354"/>
    <cellStyle name="60% - 强调文字颜色 4 4 7" xfId="2355"/>
    <cellStyle name="强调文字颜色 1 2 17" xfId="2356"/>
    <cellStyle name="常规 75" xfId="2357"/>
    <cellStyle name="常规 80" xfId="2358"/>
    <cellStyle name="40% - 强调文字颜色 3 4 3" xfId="2359"/>
    <cellStyle name="强调文字颜色 1 2 18" xfId="2360"/>
    <cellStyle name="常规 76" xfId="2361"/>
    <cellStyle name="常规 81" xfId="2362"/>
    <cellStyle name="标题 1 4_支出明细项目表" xfId="2363"/>
    <cellStyle name="40% - 强调文字颜色 5 3 4" xfId="2364"/>
    <cellStyle name="60% - 强调文字颜色 6 3 9" xfId="2365"/>
    <cellStyle name="40% - 强调文字颜色 3 4 3 2" xfId="2366"/>
    <cellStyle name="强调文字颜色 1 2 18 2" xfId="2367"/>
    <cellStyle name="常规 81 2" xfId="2368"/>
    <cellStyle name="40% - 强调文字颜色 5 4 4" xfId="2369"/>
    <cellStyle name="链接单元格 2_支出明细项目表" xfId="2370"/>
    <cellStyle name="常规 82 2" xfId="2371"/>
    <cellStyle name="40% - 强调文字颜色 3 4 4 2" xfId="2372"/>
    <cellStyle name="常规 79" xfId="2373"/>
    <cellStyle name="常规 84" xfId="2374"/>
    <cellStyle name="40% - 强调文字颜色 3 4 6" xfId="2375"/>
    <cellStyle name="常规 84 2" xfId="2376"/>
    <cellStyle name="40% - 强调文字颜色 3 4 6 2" xfId="2377"/>
    <cellStyle name="40% - 强调文字颜色 3 5" xfId="2378"/>
    <cellStyle name="40% - 强调文字颜色 3 5 2" xfId="2379"/>
    <cellStyle name="40% - 强调文字颜色 3 6" xfId="2380"/>
    <cellStyle name="40% - 强调文字颜色 3 6 2" xfId="2381"/>
    <cellStyle name="差 2 9" xfId="2382"/>
    <cellStyle name="40% - 强调文字颜色 4 3 5 2" xfId="2383"/>
    <cellStyle name="40% - 强调文字颜色 4 2" xfId="2384"/>
    <cellStyle name="60% - 强调文字颜色 4 9" xfId="2385"/>
    <cellStyle name="60% - 强调文字颜色 3 3 16" xfId="2386"/>
    <cellStyle name="输入 4 2" xfId="2387"/>
    <cellStyle name="40% - 强调文字颜色 4 2 10" xfId="2388"/>
    <cellStyle name="60% - 强调文字颜色 4 9 2" xfId="2389"/>
    <cellStyle name="强调文字颜色 1 3 12" xfId="2390"/>
    <cellStyle name="60% - 强调文字颜色 3 3 16 2" xfId="2391"/>
    <cellStyle name="40% - 强调文字颜色 4 2 10 2" xfId="2392"/>
    <cellStyle name="60% - 强调文字颜色 1 2 4" xfId="2393"/>
    <cellStyle name="60% - 强调文字颜色 3 3 17 2" xfId="2394"/>
    <cellStyle name="千位分隔 2 5" xfId="2395"/>
    <cellStyle name="40% - 强调文字颜色 4 2 11 2" xfId="2396"/>
    <cellStyle name="60% - 强调文字颜色 1 3 4" xfId="2397"/>
    <cellStyle name="检查单元格 3 6 2" xfId="2398"/>
    <cellStyle name="60% - 强调文字颜色 3 3 18" xfId="2399"/>
    <cellStyle name="40% - 强调文字颜色 4 2 12" xfId="2400"/>
    <cellStyle name="60% - 强调文字颜色 3 3 18 2" xfId="2401"/>
    <cellStyle name="标题 4 2 5" xfId="2402"/>
    <cellStyle name="40% - 强调文字颜色 4 2 12 2" xfId="2403"/>
    <cellStyle name="60% - 强调文字颜色 1 4 4" xfId="2404"/>
    <cellStyle name="40% - 强调文字颜色 4 2 13 2" xfId="2405"/>
    <cellStyle name="40% - 强调文字颜色 4 2 14" xfId="2406"/>
    <cellStyle name="40% - 强调文字颜色 4 2 14 2" xfId="2407"/>
    <cellStyle name="40% - 强调文字颜色 4 2 15" xfId="2408"/>
    <cellStyle name="60% - 强调文字颜色 1 12 2" xfId="2409"/>
    <cellStyle name="40% - 强调文字颜色 4 2 15 2" xfId="2410"/>
    <cellStyle name="常规 2 2 2 4 2 2 2 2 2" xfId="2411"/>
    <cellStyle name="40% - 强调文字颜色 4 2 16" xfId="2412"/>
    <cellStyle name="40% - 强调文字颜色 4 2 16 2" xfId="2413"/>
    <cellStyle name="标题 3 4_支出明细项目表" xfId="2414"/>
    <cellStyle name="40% - 强调文字颜色 4 2 17" xfId="2415"/>
    <cellStyle name="40% - 强调文字颜色 4 2 17 2" xfId="2416"/>
    <cellStyle name="强调文字颜色 1 18" xfId="2417"/>
    <cellStyle name="强调文字颜色 1 23" xfId="2418"/>
    <cellStyle name="40% - 强调文字颜色 4 2 18 2" xfId="2419"/>
    <cellStyle name="40% - 强调文字颜色 4 2 19" xfId="2420"/>
    <cellStyle name="40% - 强调文字颜色 4 2 2" xfId="2421"/>
    <cellStyle name="60% - 强调文字颜色 5 2 7" xfId="2422"/>
    <cellStyle name="40% - 强调文字颜色 4 2 2 2" xfId="2423"/>
    <cellStyle name="60% - 强调文字颜色 5 2 7 2" xfId="2424"/>
    <cellStyle name="千位分隔 2 10 2" xfId="2425"/>
    <cellStyle name="40% - 强调文字颜色 4 2 4 2" xfId="2426"/>
    <cellStyle name="60% - 强调文字颜色 5 2 9 2" xfId="2427"/>
    <cellStyle name="千位分隔 2 11" xfId="2428"/>
    <cellStyle name="40% - 强调文字颜色 4 2 5" xfId="2429"/>
    <cellStyle name="千位分隔 2 11 2" xfId="2430"/>
    <cellStyle name="40% - 强调文字颜色 4 2 5 2" xfId="2431"/>
    <cellStyle name="千位分隔 2 12" xfId="2432"/>
    <cellStyle name="40% - 强调文字颜色 4 2 6" xfId="2433"/>
    <cellStyle name="千位分隔 2 12 2" xfId="2434"/>
    <cellStyle name="40% - 强调文字颜色 4 2 6 2" xfId="2435"/>
    <cellStyle name="标题 1 18" xfId="2436"/>
    <cellStyle name="标题 1 23" xfId="2437"/>
    <cellStyle name="60% - 强调文字颜色 6 3 4" xfId="2438"/>
    <cellStyle name="40% - 强调文字颜色 4 3 11 2" xfId="2439"/>
    <cellStyle name="40% - 强调文字颜色 4 3 12" xfId="2440"/>
    <cellStyle name="60% - 强调文字颜色 6 4 4" xfId="2441"/>
    <cellStyle name="40% - 强调文字颜色 4 3 12 2" xfId="2442"/>
    <cellStyle name="40% - 强调文字颜色 6 2 14 2" xfId="2443"/>
    <cellStyle name="40% - 强调文字颜色 4 3 13" xfId="2444"/>
    <cellStyle name="40% - 强调文字颜色 4 3 13 2" xfId="2445"/>
    <cellStyle name="40% - 强调文字颜色 4 3 14 2" xfId="2446"/>
    <cellStyle name="40% - 强调文字颜色 4 3 15" xfId="2447"/>
    <cellStyle name="60% - 强调文字颜色 1 22 2" xfId="2448"/>
    <cellStyle name="60% - 强调文字颜色 1 17 2" xfId="2449"/>
    <cellStyle name="40% - 强调文字颜色 4 3 15 2" xfId="2450"/>
    <cellStyle name="40% - 强调文字颜色 5 2" xfId="2451"/>
    <cellStyle name="好 2 3" xfId="2452"/>
    <cellStyle name="好_2015年专项资金明细项目预算申报比较表(分专项预算、社保预算) 3" xfId="2453"/>
    <cellStyle name="差 3 9" xfId="2454"/>
    <cellStyle name="40% - 强调文字颜色 4 3 6 2" xfId="2455"/>
    <cellStyle name="标题 6 18" xfId="2456"/>
    <cellStyle name="40% - 强调文字颜色 4 4" xfId="2457"/>
    <cellStyle name="40% - 强调文字颜色 4 4 2" xfId="2458"/>
    <cellStyle name="60% - 强调文字颜色 5 4 7" xfId="2459"/>
    <cellStyle name="40% - 强调文字颜色 4 4 2 2" xfId="2460"/>
    <cellStyle name="检查单元格 2 13" xfId="2461"/>
    <cellStyle name="40% - 强调文字颜色 4 4 3" xfId="2462"/>
    <cellStyle name="40% - 强调文字颜色 4 4 3 2" xfId="2463"/>
    <cellStyle name="40% - 强调文字颜色 4 4 4 2" xfId="2464"/>
    <cellStyle name="40% - 强调文字颜色 4 4 5" xfId="2465"/>
    <cellStyle name="40% - 强调文字颜色 4 4 5 2" xfId="2466"/>
    <cellStyle name="40% - 强调文字颜色 4 4 6" xfId="2467"/>
    <cellStyle name="40% - 强调文字颜色 4 4 6 2" xfId="2468"/>
    <cellStyle name="40% - 强调文字颜色 4 5" xfId="2469"/>
    <cellStyle name="40% - 强调文字颜色 4 5 2" xfId="2470"/>
    <cellStyle name="40% - 强调文字颜色 4 6" xfId="2471"/>
    <cellStyle name="40% - 强调文字颜色 4 6 2" xfId="2472"/>
    <cellStyle name="40% - 强调文字颜色 4 9" xfId="2473"/>
    <cellStyle name="40% - 强调文字颜色 5 10" xfId="2474"/>
    <cellStyle name="60% - 强调文字颜色 6 11" xfId="2475"/>
    <cellStyle name="好 2 15" xfId="2476"/>
    <cellStyle name="40% - 强调文字颜色 5 10 2" xfId="2477"/>
    <cellStyle name="60% - 强调文字颜色 6 11 2" xfId="2478"/>
    <cellStyle name="标题 6 15" xfId="2479"/>
    <cellStyle name="好 2 15 2" xfId="2480"/>
    <cellStyle name="差 3 6" xfId="2481"/>
    <cellStyle name="40% - 强调文字颜色 6 2 2 2" xfId="2482"/>
    <cellStyle name="常规 5 6" xfId="2483"/>
    <cellStyle name="60% - 强调文字颜色 4 3 16" xfId="2484"/>
    <cellStyle name="40% - 强调文字颜色 5 2 10" xfId="2485"/>
    <cellStyle name="60% - 强调文字颜色 4 3 16 2" xfId="2486"/>
    <cellStyle name="40% - 强调文字颜色 6 2 2 2 2" xfId="2487"/>
    <cellStyle name="40% - 强调文字颜色 5 2 10 2" xfId="2488"/>
    <cellStyle name="60% - 强调文字颜色 4 3 17" xfId="2489"/>
    <cellStyle name="40% - 强调文字颜色 6 2 2 3" xfId="2490"/>
    <cellStyle name="40% - 强调文字颜色 5 2 11" xfId="2491"/>
    <cellStyle name="常规 2 3 2 2_2015年人代会草案" xfId="2492"/>
    <cellStyle name="40% - 强调文字颜色 5 2 11 2" xfId="2493"/>
    <cellStyle name="检查单元格 2 16" xfId="2494"/>
    <cellStyle name="40% - 强调文字颜色 5 2 12 2" xfId="2495"/>
    <cellStyle name="40% - 强调文字颜色 5 2 13" xfId="2496"/>
    <cellStyle name="常规 2 2 4" xfId="2497"/>
    <cellStyle name="40% - 强调文字颜色 5 2 13 2" xfId="2498"/>
    <cellStyle name="40% - 强调文字颜色 5 2 14" xfId="2499"/>
    <cellStyle name="40% - 强调文字颜色 5 2 14 2" xfId="2500"/>
    <cellStyle name="40% - 强调文字颜色 5 2 15 2" xfId="2501"/>
    <cellStyle name="40% - 强调文字颜色 5 2 16" xfId="2502"/>
    <cellStyle name="链接单元格 2 2 2" xfId="2503"/>
    <cellStyle name="60% - 强调文字颜色 5 2 3" xfId="2504"/>
    <cellStyle name="60% - 强调文字颜色 3 2 18" xfId="2505"/>
    <cellStyle name="40% - 强调文字颜色 5 2 16 2" xfId="2506"/>
    <cellStyle name="检查单元格 3 16" xfId="2507"/>
    <cellStyle name="链接单元格 2 2 2 2" xfId="2508"/>
    <cellStyle name="40% - 强调文字颜色 5 2 17" xfId="2509"/>
    <cellStyle name="链接单元格 2 2 3" xfId="2510"/>
    <cellStyle name="汇总 2 4 2" xfId="2511"/>
    <cellStyle name="40% - 强调文字颜色 5 2 18" xfId="2512"/>
    <cellStyle name="40% - 强调文字颜色 5 2 19" xfId="2513"/>
    <cellStyle name="40% - 强调文字颜色 5 2 2 2 2" xfId="2514"/>
    <cellStyle name="标题 2 3_支出明细项目表" xfId="2515"/>
    <cellStyle name="40% - 强调文字颜色 5 2 2 3" xfId="2516"/>
    <cellStyle name="汇总 2 11 2" xfId="2517"/>
    <cellStyle name="40% - 强调文字颜色 5 2 4 2" xfId="2518"/>
    <cellStyle name="60% - 强调文字颜色 6 2 9 2" xfId="2519"/>
    <cellStyle name="40% - 强调文字颜色 6 3 14 2" xfId="2520"/>
    <cellStyle name="40% - 强调文字颜色 5 3 13" xfId="2521"/>
    <cellStyle name="40% - 强调文字颜色 5 3 13 2" xfId="2522"/>
    <cellStyle name="40% - 强调文字颜色 6 5 2" xfId="2523"/>
    <cellStyle name="好 3 6 2" xfId="2524"/>
    <cellStyle name="60% - 强调文字颜色 4 2 3 2" xfId="2525"/>
    <cellStyle name="40% - 强调文字颜色 5 3 14" xfId="2526"/>
    <cellStyle name="40% - 强调文字颜色 5 3 14 2" xfId="2527"/>
    <cellStyle name="40% - 强调文字颜色 5 3 15 2" xfId="2528"/>
    <cellStyle name="40% - 强调文字颜色 5 3 2 2" xfId="2529"/>
    <cellStyle name="60% - 强调文字颜色 6 3 7 2" xfId="2530"/>
    <cellStyle name="40% - 强调文字颜色 5 3 3" xfId="2531"/>
    <cellStyle name="60% - 强调文字颜色 6 3 8" xfId="2532"/>
    <cellStyle name="40% - 强调文字颜色 5 3 4 2" xfId="2533"/>
    <cellStyle name="60% - 强调文字颜色 6 3 9 2" xfId="2534"/>
    <cellStyle name="40% - 强调文字颜色 5 3 5" xfId="2535"/>
    <cellStyle name="40% - 强调文字颜色 5 3 5 2" xfId="2536"/>
    <cellStyle name="40% - 强调文字颜色 5 3 6" xfId="2537"/>
    <cellStyle name="40% - 强调文字颜色 5 4" xfId="2538"/>
    <cellStyle name="好 2 5" xfId="2539"/>
    <cellStyle name="40% - 强调文字颜色 5 4 2" xfId="2540"/>
    <cellStyle name="60% - 强调文字颜色 6 4 7" xfId="2541"/>
    <cellStyle name="好 2 5 2" xfId="2542"/>
    <cellStyle name="40% - 强调文字颜色 5 4 3" xfId="2543"/>
    <cellStyle name="40% - 强调文字颜色 5 4 4 2" xfId="2544"/>
    <cellStyle name="40% - 强调文字颜色 5 4 5" xfId="2545"/>
    <cellStyle name="40% - 强调文字颜色 5 4 5 2" xfId="2546"/>
    <cellStyle name="60% - 强调文字颜色 4 10" xfId="2547"/>
    <cellStyle name="常规 2 2 2 4 2 2" xfId="2548"/>
    <cellStyle name="强调文字颜色 1 2 2" xfId="2549"/>
    <cellStyle name="40% - 强调文字颜色 5 4 6" xfId="2550"/>
    <cellStyle name="40% - 强调文字颜色 5 5" xfId="2551"/>
    <cellStyle name="好 2 6" xfId="2552"/>
    <cellStyle name="40% - 强调文字颜色 5 5 2" xfId="2553"/>
    <cellStyle name="好 2 6 2" xfId="2554"/>
    <cellStyle name="注释 2 2" xfId="2555"/>
    <cellStyle name="40% - 强调文字颜色 5 6" xfId="2556"/>
    <cellStyle name="好 2 7" xfId="2557"/>
    <cellStyle name="60% - 强调文字颜色 2 3 2 2" xfId="2558"/>
    <cellStyle name="注释 2 2 2" xfId="2559"/>
    <cellStyle name="40% - 强调文字颜色 5 6 2" xfId="2560"/>
    <cellStyle name="好 2 7 2" xfId="2561"/>
    <cellStyle name="40% - 强调文字颜色 5 8 2" xfId="2562"/>
    <cellStyle name="差 2 15" xfId="2563"/>
    <cellStyle name="好 2 9 2" xfId="2564"/>
    <cellStyle name="40% - 强调文字颜色 5 9" xfId="2565"/>
    <cellStyle name="40% - 强调文字颜色 6 10" xfId="2566"/>
    <cellStyle name="好 3 15" xfId="2567"/>
    <cellStyle name="40% - 强调文字颜色 6 10 2" xfId="2568"/>
    <cellStyle name="好 3 15 2" xfId="2569"/>
    <cellStyle name="40% - 强调文字颜色 6 2 13 2" xfId="2570"/>
    <cellStyle name="60% - 强调文字颜色 5 3 13" xfId="2571"/>
    <cellStyle name="60% - 强调文字颜色 2 4 6" xfId="2572"/>
    <cellStyle name="汇总 3_支出明细项目表" xfId="2573"/>
    <cellStyle name="40% - 强调文字颜色 6 2 14" xfId="2574"/>
    <cellStyle name="60% - 强调文字颜色 1 3 7 2" xfId="2575"/>
    <cellStyle name="40% - 强调文字颜色 6 2 16" xfId="2576"/>
    <cellStyle name="40% - 着色 2" xfId="2577"/>
    <cellStyle name="千位分隔 2 8 2" xfId="2578"/>
    <cellStyle name="40% - 着色 2 2" xfId="2579"/>
    <cellStyle name="计算 3 14" xfId="2580"/>
    <cellStyle name="40% - 强调文字颜色 6 2 16 2" xfId="2581"/>
    <cellStyle name="40% - 着色 3" xfId="2582"/>
    <cellStyle name="检查单元格 17 2" xfId="2583"/>
    <cellStyle name="检查单元格 22 2" xfId="2584"/>
    <cellStyle name="40% - 强调文字颜色 6 2 17" xfId="2585"/>
    <cellStyle name="40% - 着色 3 2" xfId="2586"/>
    <cellStyle name="40% - 强调文字颜色 6 2 17 2" xfId="2587"/>
    <cellStyle name="40% - 着色 4" xfId="2588"/>
    <cellStyle name="40% - 强调文字颜色 6 2 18" xfId="2589"/>
    <cellStyle name="40% - 着色 4 2" xfId="2590"/>
    <cellStyle name="40% - 强调文字颜色 6 2 18 2" xfId="2591"/>
    <cellStyle name="40% - 着色 5" xfId="2592"/>
    <cellStyle name="40% - 强调文字颜色 6 2 19" xfId="2593"/>
    <cellStyle name="40% - 强调文字颜色 6 2 2" xfId="2594"/>
    <cellStyle name="好 3 3 2" xfId="2595"/>
    <cellStyle name="40% - 强调文字颜色 6 2 4" xfId="2596"/>
    <cellStyle name="40% - 强调文字颜色 6 2 5" xfId="2597"/>
    <cellStyle name="汇总 2 6 2" xfId="2598"/>
    <cellStyle name="40% - 强调文字颜色 6 2 5 2" xfId="2599"/>
    <cellStyle name="40% - 强调文字颜色 6 2 6" xfId="2600"/>
    <cellStyle name="40% - 强调文字颜色 6 3 10" xfId="2601"/>
    <cellStyle name="40% - 强调文字颜色 6 3 11" xfId="2602"/>
    <cellStyle name="40% - 强调文字颜色 6 3 12" xfId="2603"/>
    <cellStyle name="40% - 强调文字颜色 6 3 12 2" xfId="2604"/>
    <cellStyle name="40% - 强调文字颜色 6 3 13" xfId="2605"/>
    <cellStyle name="40% - 强调文字颜色 6 3 13 2" xfId="2606"/>
    <cellStyle name="60% - 强调文字颜色 6 3 13" xfId="2607"/>
    <cellStyle name="40% - 强调文字颜色 6 3 14" xfId="2608"/>
    <cellStyle name="40% - 强调文字颜色 6 3 16" xfId="2609"/>
    <cellStyle name="40% - 强调文字颜色 6 3 16 2" xfId="2610"/>
    <cellStyle name="40% - 强调文字颜色 6 3 17" xfId="2611"/>
    <cellStyle name="40% - 强调文字颜色 6 3 17 2" xfId="2612"/>
    <cellStyle name="40% - 强调文字颜色 6 3 18" xfId="2613"/>
    <cellStyle name="40% - 强调文字颜色 6 3 19" xfId="2614"/>
    <cellStyle name="40% - 强调文字颜色 6 3 2 2" xfId="2615"/>
    <cellStyle name="40% - 强调文字颜色 6 3 3 2" xfId="2616"/>
    <cellStyle name="40% - 强调文字颜色 6 3 4" xfId="2617"/>
    <cellStyle name="40% - 强调文字颜色 6 3 4 2" xfId="2618"/>
    <cellStyle name="40% - 强调文字颜色 6 3 5" xfId="2619"/>
    <cellStyle name="汇总 2 7 2" xfId="2620"/>
    <cellStyle name="差 10" xfId="2621"/>
    <cellStyle name="40% - 强调文字颜色 6 3 5 2" xfId="2622"/>
    <cellStyle name="40% - 强调文字颜色 6 3 6" xfId="2623"/>
    <cellStyle name="40% - 强调文字颜色 6 3 6 2" xfId="2624"/>
    <cellStyle name="40% - 强调文字颜色 6 4" xfId="2625"/>
    <cellStyle name="好 3 5" xfId="2626"/>
    <cellStyle name="60% - 强调文字颜色 4 2 2" xfId="2627"/>
    <cellStyle name="标题 19" xfId="2628"/>
    <cellStyle name="标题 24" xfId="2629"/>
    <cellStyle name="40% - 强调文字颜色 6 4 2" xfId="2630"/>
    <cellStyle name="好 3 5 2" xfId="2631"/>
    <cellStyle name="60% - 强调文字颜色 4 2 2 2" xfId="2632"/>
    <cellStyle name="60% - 强调文字颜色 6 3 14" xfId="2633"/>
    <cellStyle name="40% - 强调文字颜色 6 4 2 2" xfId="2634"/>
    <cellStyle name="解释性文本 2 13" xfId="2635"/>
    <cellStyle name="60% - 强调文字颜色 4 2 2 2 2" xfId="2636"/>
    <cellStyle name="60% - 强调文字颜色 6 3 14 2" xfId="2637"/>
    <cellStyle name="60% - 强调文字颜色 6 3 15 2" xfId="2638"/>
    <cellStyle name="40% - 强调文字颜色 6 4 3 2" xfId="2639"/>
    <cellStyle name="60% - 强调文字颜色 6 3 16" xfId="2640"/>
    <cellStyle name="40% - 强调文字颜色 6 4 4" xfId="2641"/>
    <cellStyle name="40% - 强调文字颜色 6 4 4 2" xfId="2642"/>
    <cellStyle name="警告文本 4" xfId="2643"/>
    <cellStyle name="60% - 强调文字颜色 6 3 16 2" xfId="2644"/>
    <cellStyle name="40% - 强调文字颜色 6 4 5" xfId="2645"/>
    <cellStyle name="汇总 2 8 2" xfId="2646"/>
    <cellStyle name="60% - 强调文字颜色 6 3 17" xfId="2647"/>
    <cellStyle name="60% - 强调文字颜色 6 3 17 2" xfId="2648"/>
    <cellStyle name="40% - 强调文字颜色 6 4 5 2" xfId="2649"/>
    <cellStyle name="40% - 强调文字颜色 6 5" xfId="2650"/>
    <cellStyle name="好 3 6" xfId="2651"/>
    <cellStyle name="60% - 强调文字颜色 4 2 3" xfId="2652"/>
    <cellStyle name="标题 25" xfId="2653"/>
    <cellStyle name="注释 3 2" xfId="2654"/>
    <cellStyle name="40% - 强调文字颜色 6 6" xfId="2655"/>
    <cellStyle name="好 3 7" xfId="2656"/>
    <cellStyle name="60% - 强调文字颜色 4 2 4" xfId="2657"/>
    <cellStyle name="60% - 强调文字颜色 2 3 3 2" xfId="2658"/>
    <cellStyle name="标题 26" xfId="2659"/>
    <cellStyle name="40% - 强调文字颜色 6 8 2" xfId="2660"/>
    <cellStyle name="好 3 9 2" xfId="2661"/>
    <cellStyle name="60% - 强调文字颜色 4 2 6 2" xfId="2662"/>
    <cellStyle name="常规 6 2 3" xfId="2663"/>
    <cellStyle name="40% - 着色 5 2" xfId="2664"/>
    <cellStyle name="40% - 着色 6" xfId="2665"/>
    <cellStyle name="解释性文本 2 12" xfId="2666"/>
    <cellStyle name="40% - 着色 6 2" xfId="2667"/>
    <cellStyle name="60% - Accent1" xfId="2668"/>
    <cellStyle name="警告文本 4 5" xfId="2669"/>
    <cellStyle name="60% - 强调文字颜色 1 2 6 2" xfId="2670"/>
    <cellStyle name="强调文字颜色 1 3 14 2" xfId="2671"/>
    <cellStyle name="60% - Accent2" xfId="2672"/>
    <cellStyle name="60% - Accent3" xfId="2673"/>
    <cellStyle name="60% - Accent4" xfId="2674"/>
    <cellStyle name="强调文字颜色 4 2" xfId="2675"/>
    <cellStyle name="60% - Accent5" xfId="2676"/>
    <cellStyle name="强调文字颜色 4 3" xfId="2677"/>
    <cellStyle name="60% - Accent6" xfId="2678"/>
    <cellStyle name="60% - 强调文字颜色 1 10" xfId="2679"/>
    <cellStyle name="60% - 强调文字颜色 1 10 2" xfId="2680"/>
    <cellStyle name="60% - 强调文字颜色 5 2 15" xfId="2681"/>
    <cellStyle name="60% - 强调文字颜色 1 11 2" xfId="2682"/>
    <cellStyle name="60% - 强调文字颜色 1 12" xfId="2683"/>
    <cellStyle name="60% - 强调文字颜色 1 13" xfId="2684"/>
    <cellStyle name="60% - 强调文字颜色 1 14" xfId="2685"/>
    <cellStyle name="60% - 强调文字颜色 1 20" xfId="2686"/>
    <cellStyle name="60% - 强调文字颜色 1 15" xfId="2687"/>
    <cellStyle name="60% - 强调文字颜色 1 21" xfId="2688"/>
    <cellStyle name="60% - 强调文字颜色 1 16" xfId="2689"/>
    <cellStyle name="60% - 强调文字颜色 1 23" xfId="2690"/>
    <cellStyle name="60% - 强调文字颜色 1 18" xfId="2691"/>
    <cellStyle name="60% - 强调文字颜色 1 24" xfId="2692"/>
    <cellStyle name="60% - 强调文字颜色 1 19" xfId="2693"/>
    <cellStyle name="60% - 强调文字颜色 1 19 2" xfId="2694"/>
    <cellStyle name="计算 3 16" xfId="2695"/>
    <cellStyle name="60% - 强调文字颜色 1 2 17" xfId="2696"/>
    <cellStyle name="60% - 强调文字颜色 1 2 15 2" xfId="2697"/>
    <cellStyle name="60% - 强调文字颜色 1 2 16" xfId="2698"/>
    <cellStyle name="60% - 强调文字颜色 1 2 16 2" xfId="2699"/>
    <cellStyle name="警告文本 3 17" xfId="2700"/>
    <cellStyle name="60% - 强调文字颜色 1 2 17 2" xfId="2701"/>
    <cellStyle name="60% - 强调文字颜色 1 2 18" xfId="2702"/>
    <cellStyle name="60% - 强调文字颜色 1 2 18 2" xfId="2703"/>
    <cellStyle name="60% - 强调文字颜色 1 2 2 2" xfId="2704"/>
    <cellStyle name="60% - 强调文字颜色 1 2 2 2 2" xfId="2705"/>
    <cellStyle name="60% - 强调文字颜色 1 2 2 3" xfId="2706"/>
    <cellStyle name="60% - 强调文字颜色 1 2 3" xfId="2707"/>
    <cellStyle name="60% - 强调文字颜色 1 2 3 2" xfId="2708"/>
    <cellStyle name="警告文本 2 5" xfId="2709"/>
    <cellStyle name="60% - 强调文字颜色 1 2 4 2" xfId="2710"/>
    <cellStyle name="警告文本 3 5" xfId="2711"/>
    <cellStyle name="60% - 强调文字颜色 1 2 5 2" xfId="2712"/>
    <cellStyle name="60% - 强调文字颜色 1 2 7" xfId="2713"/>
    <cellStyle name="60% - 强调文字颜色 1 2 7 2" xfId="2714"/>
    <cellStyle name="60% - 强调文字颜色 1 2 8" xfId="2715"/>
    <cellStyle name="60% - 强调文字颜色 1 2 8 2" xfId="2716"/>
    <cellStyle name="60% - 强调文字颜色 1 25" xfId="2717"/>
    <cellStyle name="60% - 强调文字颜色 1 3 2 2" xfId="2718"/>
    <cellStyle name="常规 2 19" xfId="2719"/>
    <cellStyle name="常规 2 24" xfId="2720"/>
    <cellStyle name="60% - 强调文字颜色 1 3 3" xfId="2721"/>
    <cellStyle name="标题 4 2 14" xfId="2722"/>
    <cellStyle name="60% - 强调文字颜色 1 3 3 2" xfId="2723"/>
    <cellStyle name="60% - 强调文字颜色 1 3 4 2" xfId="2724"/>
    <cellStyle name="60% - 强调文字颜色 1 3 5 2" xfId="2725"/>
    <cellStyle name="60% - 强调文字颜色 1 3 6 2" xfId="2726"/>
    <cellStyle name="60% - 强调文字颜色 1 3 7" xfId="2727"/>
    <cellStyle name="60% - 强调文字颜色 1 3 8" xfId="2728"/>
    <cellStyle name="60% - 强调文字颜色 1 3 9 2" xfId="2729"/>
    <cellStyle name="60% - 强调文字颜色 1 4 2 2" xfId="2730"/>
    <cellStyle name="60% - 强调文字颜色 1 4 3" xfId="2731"/>
    <cellStyle name="汇总 3 15" xfId="2732"/>
    <cellStyle name="60% - 强调文字颜色 1 4 3 2" xfId="2733"/>
    <cellStyle name="60% - 强调文字颜色 1 4 4 2" xfId="2734"/>
    <cellStyle name="60% - 强调文字颜色 1 4 7" xfId="2735"/>
    <cellStyle name="常规 8 3 2" xfId="2736"/>
    <cellStyle name="60% - 强调文字颜色 2 10" xfId="2737"/>
    <cellStyle name="60% - 强调文字颜色 2 10 2" xfId="2738"/>
    <cellStyle name="60% - 强调文字颜色 2 2" xfId="2739"/>
    <cellStyle name="60% - 强调文字颜色 2 2 10" xfId="2740"/>
    <cellStyle name="60% - 强调文字颜色 2 2 10 2" xfId="2741"/>
    <cellStyle name="60% - 强调文字颜色 2 5" xfId="2742"/>
    <cellStyle name="60% - 强调文字颜色 2 2 11" xfId="2743"/>
    <cellStyle name="60% - 强调文字颜色 2 2 11 2" xfId="2744"/>
    <cellStyle name="60% - 强调文字颜色 3 5" xfId="2745"/>
    <cellStyle name="60% - 强调文字颜色 4 5" xfId="2746"/>
    <cellStyle name="60% - 强调文字颜色 3 3 12" xfId="2747"/>
    <cellStyle name="60% - 强调文字颜色 2 2 12 2" xfId="2748"/>
    <cellStyle name="60% - 强调文字颜色 2 2 13" xfId="2749"/>
    <cellStyle name="差 10 2" xfId="2750"/>
    <cellStyle name="60% - 强调文字颜色 2 2 14" xfId="2751"/>
    <cellStyle name="60% - 强调文字颜色 2 2 15" xfId="2752"/>
    <cellStyle name="60% - 强调文字颜色 2 2 15 2" xfId="2753"/>
    <cellStyle name="60% - 强调文字颜色 2 2 16" xfId="2754"/>
    <cellStyle name="60% - 强调文字颜色 2 2 16 2" xfId="2755"/>
    <cellStyle name="60% - 强调文字颜色 2 2 18" xfId="2756"/>
    <cellStyle name="60% - 强调文字颜色 2 2 18 2" xfId="2757"/>
    <cellStyle name="标题 9" xfId="2758"/>
    <cellStyle name="60% - 强调文字颜色 3 9 2" xfId="2759"/>
    <cellStyle name="汇总 16 2" xfId="2760"/>
    <cellStyle name="汇总 21 2" xfId="2761"/>
    <cellStyle name="60% - 强调文字颜色 2 2 19" xfId="2762"/>
    <cellStyle name="60% - 强调文字颜色 5 2 10 2" xfId="2763"/>
    <cellStyle name="60% - 强调文字颜色 2 2 2 2 2" xfId="2764"/>
    <cellStyle name="差 8" xfId="2765"/>
    <cellStyle name="60% - 强调文字颜色 2 2 2 3" xfId="2766"/>
    <cellStyle name="60% - 强调文字颜色 2 2 6 2" xfId="2767"/>
    <cellStyle name="计算 2 14 2" xfId="2768"/>
    <cellStyle name="输出 4 2" xfId="2769"/>
    <cellStyle name="常规 3" xfId="2770"/>
    <cellStyle name="好 11" xfId="2771"/>
    <cellStyle name="60% - 强调文字颜色 2 3 10" xfId="2772"/>
    <cellStyle name="常规 3 2" xfId="2773"/>
    <cellStyle name="好 11 2" xfId="2774"/>
    <cellStyle name="60% - 强调文字颜色 2 3 10 2" xfId="2775"/>
    <cellStyle name="常规 4 2" xfId="2776"/>
    <cellStyle name="好 12 2" xfId="2777"/>
    <cellStyle name="60% - 强调文字颜色 2 3 11 2" xfId="2778"/>
    <cellStyle name="60% - 强调文字颜色 2 3 12" xfId="2779"/>
    <cellStyle name="计算 2 9 2" xfId="2780"/>
    <cellStyle name="常规 5" xfId="2781"/>
    <cellStyle name="好 13" xfId="2782"/>
    <cellStyle name="常规 5 2" xfId="2783"/>
    <cellStyle name="好 13 2" xfId="2784"/>
    <cellStyle name="60% - 强调文字颜色 2 3 12 2" xfId="2785"/>
    <cellStyle name="60% - 强调文字颜色 4 3 12" xfId="2786"/>
    <cellStyle name="常规 6" xfId="2787"/>
    <cellStyle name="好 14" xfId="2788"/>
    <cellStyle name="60% - 强调文字颜色 2 3 13" xfId="2789"/>
    <cellStyle name="差 15 2" xfId="2790"/>
    <cellStyle name="差 20 2" xfId="2791"/>
    <cellStyle name="常规 7" xfId="2792"/>
    <cellStyle name="好 15" xfId="2793"/>
    <cellStyle name="好 20" xfId="2794"/>
    <cellStyle name="60% - 强调文字颜色 2 3 14" xfId="2795"/>
    <cellStyle name="常规 8" xfId="2796"/>
    <cellStyle name="好 16" xfId="2797"/>
    <cellStyle name="好 21" xfId="2798"/>
    <cellStyle name="60% - 强调文字颜色 2 3 15" xfId="2799"/>
    <cellStyle name="常规 8 2" xfId="2800"/>
    <cellStyle name="好 16 2" xfId="2801"/>
    <cellStyle name="好 21 2" xfId="2802"/>
    <cellStyle name="60% - 强调文字颜色 2 3 15 2" xfId="2803"/>
    <cellStyle name="60% - 强调文字颜色 2 3 2" xfId="2804"/>
    <cellStyle name="60% - 强调文字颜色 2 3 3" xfId="2805"/>
    <cellStyle name="60% - 强调文字颜色 2 3 4 2" xfId="2806"/>
    <cellStyle name="60% - 强调文字颜色 4 3 4" xfId="2807"/>
    <cellStyle name="检查单元格 2 2 3" xfId="2808"/>
    <cellStyle name="注释 4 2" xfId="2809"/>
    <cellStyle name="常规 17" xfId="2810"/>
    <cellStyle name="常规 22" xfId="2811"/>
    <cellStyle name="好 4 7" xfId="2812"/>
    <cellStyle name="60% - 强调文字颜色 2 3 5" xfId="2813"/>
    <cellStyle name="60% - 强调文字颜色 2 3 5 2" xfId="2814"/>
    <cellStyle name="60% - 强调文字颜色 4 4 4" xfId="2815"/>
    <cellStyle name="强调文字颜色 1 2 14" xfId="2816"/>
    <cellStyle name="常规 67" xfId="2817"/>
    <cellStyle name="常规 72" xfId="2818"/>
    <cellStyle name="60% - 强调文字颜色 2 3 6 2" xfId="2819"/>
    <cellStyle name="60% - 强调文字颜色 2 4" xfId="2820"/>
    <cellStyle name="60% - 强调文字颜色 2 4 2" xfId="2821"/>
    <cellStyle name="60% - 强调文字颜色 2 4 2 2" xfId="2822"/>
    <cellStyle name="60% - 强调文字颜色 5 3 10" xfId="2823"/>
    <cellStyle name="60% - 强调文字颜色 2 4 3" xfId="2824"/>
    <cellStyle name="60% - 强调文字颜色 3 2 19" xfId="2825"/>
    <cellStyle name="60% - 强调文字颜色 5 3 10 2" xfId="2826"/>
    <cellStyle name="60% - 强调文字颜色 2 4 3 2" xfId="2827"/>
    <cellStyle name="60% - 强调文字颜色 5 2 4" xfId="2828"/>
    <cellStyle name="60% - 强调文字颜色 5 3 12" xfId="2829"/>
    <cellStyle name="60% - 强调文字颜色 2 4 5" xfId="2830"/>
    <cellStyle name="60% - 强调文字颜色 5 3 13 2" xfId="2831"/>
    <cellStyle name="60% - 强调文字颜色 2 4 6 2" xfId="2832"/>
    <cellStyle name="60% - 强调文字颜色 2 6" xfId="2833"/>
    <cellStyle name="60% - 强调文字颜色 2 6 2" xfId="2834"/>
    <cellStyle name="60% - 强调文字颜色 2 7" xfId="2835"/>
    <cellStyle name="60% - 强调文字颜色 2 8 2" xfId="2836"/>
    <cellStyle name="60% - 强调文字颜色 2 9 2" xfId="2837"/>
    <cellStyle name="60% - 强调文字颜色 3 2" xfId="2838"/>
    <cellStyle name="60% - 强调文字颜色 3 2 10" xfId="2839"/>
    <cellStyle name="60% - 强调文字颜色 3 2 10 2" xfId="2840"/>
    <cellStyle name="常规 5_支出明细项目表" xfId="2841"/>
    <cellStyle name="60% - 强调文字颜色 3 2 11" xfId="2842"/>
    <cellStyle name="60% - 强调文字颜色 3 2 11 2" xfId="2843"/>
    <cellStyle name="60% - 强调文字颜色 3 2 12" xfId="2844"/>
    <cellStyle name="60% - 强调文字颜色 3 2 12 2" xfId="2845"/>
    <cellStyle name="60% - 强调文字颜色 3 2 13" xfId="2846"/>
    <cellStyle name="60% - 强调文字颜色 3 2 13 2" xfId="2847"/>
    <cellStyle name="60% - 强调文字颜色 3 2 14" xfId="2848"/>
    <cellStyle name="60% - 强调文字颜色 3 2 14 2" xfId="2849"/>
    <cellStyle name="60% - 强调文字颜色 3 2 15 2" xfId="2850"/>
    <cellStyle name="60% - 强调文字颜色 5 2 2" xfId="2851"/>
    <cellStyle name="60% - 强调文字颜色 3 2 17" xfId="2852"/>
    <cellStyle name="60% - 强调文字颜色 3 2 17 2" xfId="2853"/>
    <cellStyle name="汇总 3 7" xfId="2854"/>
    <cellStyle name="60% - 强调文字颜色 5 2 2 2" xfId="2855"/>
    <cellStyle name="60% - 强调文字颜色 3 2 2" xfId="2856"/>
    <cellStyle name="60% - 强调文字颜色 3 2 3" xfId="2857"/>
    <cellStyle name="60% - 强调文字颜色 3 2 4 2" xfId="2858"/>
    <cellStyle name="60% - 强调文字颜色 3 2 5" xfId="2859"/>
    <cellStyle name="60% - 强调文字颜色 3 2 5 2" xfId="2860"/>
    <cellStyle name="60% - 强调文字颜色 3 2 6 2" xfId="2861"/>
    <cellStyle name="60% - 强调文字颜色 3 3" xfId="2862"/>
    <cellStyle name="60% - 强调文字颜色 3 3 10" xfId="2863"/>
    <cellStyle name="60% - 强调文字颜色 4 3" xfId="2864"/>
    <cellStyle name="60% - 强调文字颜色 3 3 10 2" xfId="2865"/>
    <cellStyle name="常规 15" xfId="2866"/>
    <cellStyle name="常规 20" xfId="2867"/>
    <cellStyle name="好 4 5" xfId="2868"/>
    <cellStyle name="60% - 强调文字颜色 4 3 2" xfId="2869"/>
    <cellStyle name="60% - 强调文字颜色 4 4" xfId="2870"/>
    <cellStyle name="60% - 强调文字颜色 3 3 11" xfId="2871"/>
    <cellStyle name="60% - 强调文字颜色 4 4 2" xfId="2872"/>
    <cellStyle name="强调文字颜色 1 2 12" xfId="2873"/>
    <cellStyle name="60% - 强调文字颜色 3 3 11 2" xfId="2874"/>
    <cellStyle name="常规 65" xfId="2875"/>
    <cellStyle name="常规 70" xfId="2876"/>
    <cellStyle name="60% - 强调文字颜色 4 5 2" xfId="2877"/>
    <cellStyle name="60% - 强调文字颜色 3 3 12 2" xfId="2878"/>
    <cellStyle name="60% - 强调文字颜色 4 6" xfId="2879"/>
    <cellStyle name="60% - 强调文字颜色 3 3 13" xfId="2880"/>
    <cellStyle name="60% - 强调文字颜色 4 6 2" xfId="2881"/>
    <cellStyle name="60% - 强调文字颜色 3 3 13 2" xfId="2882"/>
    <cellStyle name="60% - 强调文字颜色 4 7" xfId="2883"/>
    <cellStyle name="60% - 强调文字颜色 3 3 14" xfId="2884"/>
    <cellStyle name="60% - 强调文字颜色 3 3 14 2" xfId="2885"/>
    <cellStyle name="60% - 强调文字颜色 4 8" xfId="2886"/>
    <cellStyle name="60% - 强调文字颜色 3 3 15" xfId="2887"/>
    <cellStyle name="60% - 强调文字颜色 3 3 2" xfId="2888"/>
    <cellStyle name="60% - 强调文字颜色 3 3 3" xfId="2889"/>
    <cellStyle name="60% - 强调文字颜色 3 3 5" xfId="2890"/>
    <cellStyle name="60% - 强调文字颜色 3 3 5 2" xfId="2891"/>
    <cellStyle name="60% - 强调文字颜色 3 3 6 2" xfId="2892"/>
    <cellStyle name="60% - 强调文字颜色 3 4" xfId="2893"/>
    <cellStyle name="60% - 强调文字颜色 3 4 2" xfId="2894"/>
    <cellStyle name="60% - 强调文字颜色 3 4 3" xfId="2895"/>
    <cellStyle name="60% - 强调文字颜色 3 4 4 2" xfId="2896"/>
    <cellStyle name="60% - 强调文字颜色 3 4 5" xfId="2897"/>
    <cellStyle name="60% - 强调文字颜色 3 4 6 2" xfId="2898"/>
    <cellStyle name="60% - 强调文字颜色 3 5 2" xfId="2899"/>
    <cellStyle name="60% - 强调文字颜色 3 6" xfId="2900"/>
    <cellStyle name="60% - 强调文字颜色 3 6 2" xfId="2901"/>
    <cellStyle name="60% - 强调文字颜色 3 7" xfId="2902"/>
    <cellStyle name="60% - 强调文字颜色 3 8 2" xfId="2903"/>
    <cellStyle name="60% - 强调文字颜色 3 9" xfId="2904"/>
    <cellStyle name="60% - 强调文字颜色 4 2" xfId="2905"/>
    <cellStyle name="标题 3 4 4" xfId="2906"/>
    <cellStyle name="60% - 强调文字颜色 4 2 12" xfId="2907"/>
    <cellStyle name="60% - 强调文字颜色 4 2 12 2" xfId="2908"/>
    <cellStyle name="标题 3 4 5" xfId="2909"/>
    <cellStyle name="60% - 强调文字颜色 4 2 13" xfId="2910"/>
    <cellStyle name="60% - 强调文字颜色 4 2 13 2" xfId="2911"/>
    <cellStyle name="标题 3 4 6" xfId="2912"/>
    <cellStyle name="60% - 强调文字颜色 4 2 14" xfId="2913"/>
    <cellStyle name="60% - 强调文字颜色 4 2 14 2" xfId="2914"/>
    <cellStyle name="标题 1 19" xfId="2915"/>
    <cellStyle name="标题 1 24" xfId="2916"/>
    <cellStyle name="汇总 6" xfId="2917"/>
    <cellStyle name="60% - 强调文字颜色 4 2 16 2" xfId="2918"/>
    <cellStyle name="60% - 强调文字颜色 4 2 17" xfId="2919"/>
    <cellStyle name="标题 6 2" xfId="2920"/>
    <cellStyle name="60% - 强调文字颜色 4 2 17 2" xfId="2921"/>
    <cellStyle name="60% - 强调文字颜色 4 2 18 2" xfId="2922"/>
    <cellStyle name="计算 2_支出明细项目表" xfId="2923"/>
    <cellStyle name="60% - 强调文字颜色 4 2 19" xfId="2924"/>
    <cellStyle name="标题 6 4" xfId="2925"/>
    <cellStyle name="好 3 8 2" xfId="2926"/>
    <cellStyle name="60% - 强调文字颜色 4 2 5 2" xfId="2927"/>
    <cellStyle name="60% - 强调文字颜色 4 3 11 2" xfId="2928"/>
    <cellStyle name="60% - 强调文字颜色 4 3 12 2" xfId="2929"/>
    <cellStyle name="计算 14" xfId="2930"/>
    <cellStyle name="常规 5 2 2" xfId="2931"/>
    <cellStyle name="常规 5 3" xfId="2932"/>
    <cellStyle name="60% - 强调文字颜色 4 3 13" xfId="2933"/>
    <cellStyle name="常规 5 3 2" xfId="2934"/>
    <cellStyle name="60% - 强调文字颜色 4 3 13 2" xfId="2935"/>
    <cellStyle name="常规 5 4" xfId="2936"/>
    <cellStyle name="60% - 强调文字颜色 4 3 14" xfId="2937"/>
    <cellStyle name="常规 5 4 2" xfId="2938"/>
    <cellStyle name="60% - 强调文字颜色 4 3 14 2" xfId="2939"/>
    <cellStyle name="常规 5 5" xfId="2940"/>
    <cellStyle name="60% - 强调文字颜色 4 3 15" xfId="2941"/>
    <cellStyle name="标题 1 3_支出明细项目表" xfId="2942"/>
    <cellStyle name="常规 5 5 2" xfId="2943"/>
    <cellStyle name="60% - 强调文字颜色 4 3 15 2" xfId="2944"/>
    <cellStyle name="60% - 强调文字颜色 4 3 17 2" xfId="2945"/>
    <cellStyle name="60% - 强调文字颜色 4 3 18 2" xfId="2946"/>
    <cellStyle name="60% - 强调文字颜色 4 3 19" xfId="2947"/>
    <cellStyle name="常规 15 2" xfId="2948"/>
    <cellStyle name="好 4 5 2" xfId="2949"/>
    <cellStyle name="60% - 强调文字颜色 4 3 2 2" xfId="2950"/>
    <cellStyle name="60% - 强调文字颜色 4 3 3" xfId="2951"/>
    <cellStyle name="检查单元格 2 2 2" xfId="2952"/>
    <cellStyle name="常规 16" xfId="2953"/>
    <cellStyle name="常规 21" xfId="2954"/>
    <cellStyle name="好 4 6" xfId="2955"/>
    <cellStyle name="60% - 强调文字颜色 4 3 3 2" xfId="2956"/>
    <cellStyle name="检查单元格 2 2 2 2" xfId="2957"/>
    <cellStyle name="好 4 6 2" xfId="2958"/>
    <cellStyle name="60% - 强调文字颜色 4 3 4 2" xfId="2959"/>
    <cellStyle name="60% - 强调文字颜色 4 3 5 2" xfId="2960"/>
    <cellStyle name="常规 19" xfId="2961"/>
    <cellStyle name="常规 24" xfId="2962"/>
    <cellStyle name="60% - 强调文字颜色 4 3 6" xfId="2963"/>
    <cellStyle name="常规 24 2" xfId="2964"/>
    <cellStyle name="60% - 强调文字颜色 4 3 6 2" xfId="2965"/>
    <cellStyle name="60% - 强调文字颜色 4 4 3" xfId="2966"/>
    <cellStyle name="检查单元格 2 3 2" xfId="2967"/>
    <cellStyle name="强调文字颜色 1 2 13" xfId="2968"/>
    <cellStyle name="常规 66" xfId="2969"/>
    <cellStyle name="常规 71" xfId="2970"/>
    <cellStyle name="60% - 强调文字颜色 4 4 6" xfId="2971"/>
    <cellStyle name="强调文字颜色 1 2 16" xfId="2972"/>
    <cellStyle name="常规 69" xfId="2973"/>
    <cellStyle name="常规 74" xfId="2974"/>
    <cellStyle name="60% - 强调文字颜色 5 2" xfId="2975"/>
    <cellStyle name="汇总 16" xfId="2976"/>
    <cellStyle name="汇总 21" xfId="2977"/>
    <cellStyle name="输入 3 2" xfId="2978"/>
    <cellStyle name="60% - 强调文字颜色 5 2 10" xfId="2979"/>
    <cellStyle name="汇总 17" xfId="2980"/>
    <cellStyle name="汇总 22" xfId="2981"/>
    <cellStyle name="钎霖_laroux" xfId="2982"/>
    <cellStyle name="60% - 强调文字颜色 5 2 11" xfId="2983"/>
    <cellStyle name="汇总 18" xfId="2984"/>
    <cellStyle name="汇总 23" xfId="2985"/>
    <cellStyle name="60% - 强调文字颜色 5 2 12" xfId="2986"/>
    <cellStyle name="标题 3 25" xfId="2987"/>
    <cellStyle name="汇总 18 2" xfId="2988"/>
    <cellStyle name="汇总 23 2" xfId="2989"/>
    <cellStyle name="60% - 强调文字颜色 5 2 12 2" xfId="2990"/>
    <cellStyle name="汇总 19" xfId="2991"/>
    <cellStyle name="汇总 24" xfId="2992"/>
    <cellStyle name="60% - 强调文字颜色 5 2 13" xfId="2993"/>
    <cellStyle name="汇总 19 2" xfId="2994"/>
    <cellStyle name="汇总 24 2" xfId="2995"/>
    <cellStyle name="60% - 强调文字颜色 5 2 13 2" xfId="2996"/>
    <cellStyle name="汇总 25" xfId="2997"/>
    <cellStyle name="60% - 强调文字颜色 5 2 14" xfId="2998"/>
    <cellStyle name="汇总 25 2" xfId="2999"/>
    <cellStyle name="60% - 强调文字颜色 5 2 14 2" xfId="3000"/>
    <cellStyle name="60% - 强调文字颜色 5 2 16" xfId="3001"/>
    <cellStyle name="60% - 强调文字颜色 5 2 17" xfId="3002"/>
    <cellStyle name="标题 4 25" xfId="3003"/>
    <cellStyle name="60% - 强调文字颜色 5 2 17 2" xfId="3004"/>
    <cellStyle name="60% - 强调文字颜色 5 2 18 2" xfId="3005"/>
    <cellStyle name="60% - 强调文字颜色 5 2 19" xfId="3006"/>
    <cellStyle name="汇总 3 7 2" xfId="3007"/>
    <cellStyle name="60% - 强调文字颜色 5 2 2 2 2" xfId="3008"/>
    <cellStyle name="60% - 强调文字颜色 5 2 4 2" xfId="3009"/>
    <cellStyle name="60% - 强调文字颜色 5 2 5 2" xfId="3010"/>
    <cellStyle name="解释性文本 2 2 2 2" xfId="3011"/>
    <cellStyle name="60% - 强调文字颜色 5 2 6" xfId="3012"/>
    <cellStyle name="解释性文本 2 2 3" xfId="3013"/>
    <cellStyle name="60% - 强调文字颜色 5 2 6 2" xfId="3014"/>
    <cellStyle name="60% - 强调文字颜色 5 3 4 2" xfId="3015"/>
    <cellStyle name="60% - 强调文字颜色 5 3 5 2" xfId="3016"/>
    <cellStyle name="60% - 强调文字颜色 5 3 6" xfId="3017"/>
    <cellStyle name="60% - 强调文字颜色 5 3 6 2" xfId="3018"/>
    <cellStyle name="标题 5 18" xfId="3019"/>
    <cellStyle name="标题 1 3 5" xfId="3020"/>
    <cellStyle name="60% - 强调文字颜色 5 4 4 2" xfId="3021"/>
    <cellStyle name="标题 1 4 5" xfId="3022"/>
    <cellStyle name="60% - 强调文字颜色 5 4 5 2" xfId="3023"/>
    <cellStyle name="60% - 强调文字颜色 5 4 6" xfId="3024"/>
    <cellStyle name="60% - 强调文字颜色 5 4 6 2" xfId="3025"/>
    <cellStyle name="60% - 强调文字颜色 6 10" xfId="3026"/>
    <cellStyle name="好 2 14" xfId="3027"/>
    <cellStyle name="60% - 强调文字颜色 6 10 2" xfId="3028"/>
    <cellStyle name="好 2 14 2" xfId="3029"/>
    <cellStyle name="差 2 6" xfId="3030"/>
    <cellStyle name="60% - 强调文字颜色 6 2" xfId="3031"/>
    <cellStyle name="60% - 强调文字颜色 6 2 10" xfId="3032"/>
    <cellStyle name="60% - 强调文字颜色 6 2 10 2" xfId="3033"/>
    <cellStyle name="60% - 强调文字颜色 6 2 11" xfId="3034"/>
    <cellStyle name="60% - 强调文字颜色 6 2 11 2" xfId="3035"/>
    <cellStyle name="60% - 强调文字颜色 6 2 12" xfId="3036"/>
    <cellStyle name="60% - 强调文字颜色 6 2 12 2" xfId="3037"/>
    <cellStyle name="60% - 强调文字颜色 6 2 13" xfId="3038"/>
    <cellStyle name="60% - 强调文字颜色 6 2 13 2" xfId="3039"/>
    <cellStyle name="60% - 强调文字颜色 6 2 14" xfId="3040"/>
    <cellStyle name="60% - 强调文字颜色 6 2 14 2" xfId="3041"/>
    <cellStyle name="60% - 强调文字颜色 6 2 15 2" xfId="3042"/>
    <cellStyle name="Calculation 2" xfId="3043"/>
    <cellStyle name="60% - 强调文字颜色 6 2 16" xfId="3044"/>
    <cellStyle name="60% - 强调文字颜色 6 2 16 2" xfId="3045"/>
    <cellStyle name="汇总 2 3 2" xfId="3046"/>
    <cellStyle name="60% - 强调文字颜色 6 2 17" xfId="3047"/>
    <cellStyle name="60% - 强调文字颜色 6 2 17 2" xfId="3048"/>
    <cellStyle name="60% - 强调文字颜色 6 2 18" xfId="3049"/>
    <cellStyle name="60% - 强调文字颜色 6 2 18 2" xfId="3050"/>
    <cellStyle name="60% - 强调文字颜色 6 2 19" xfId="3051"/>
    <cellStyle name="60% - 强调文字颜色 6 2 2" xfId="3052"/>
    <cellStyle name="60% - 强调文字颜色 6 2 2 2" xfId="3053"/>
    <cellStyle name="60% - 强调文字颜色 6 2 2 2 2" xfId="3054"/>
    <cellStyle name="60% - 强调文字颜色 6 2 2 3" xfId="3055"/>
    <cellStyle name="60% - 强调文字颜色 6 2 3" xfId="3056"/>
    <cellStyle name="60% - 强调文字颜色 6 2 3 2" xfId="3057"/>
    <cellStyle name="警告文本 2 10" xfId="3058"/>
    <cellStyle name="60% - 强调文字颜色 6 2 4 2" xfId="3059"/>
    <cellStyle name="检查单元格 3_支出明细项目表" xfId="3060"/>
    <cellStyle name="差 19" xfId="3061"/>
    <cellStyle name="差 24" xfId="3062"/>
    <cellStyle name="60% - 强调文字颜色 6 2 5 2" xfId="3063"/>
    <cellStyle name="60% - 强调文字颜色 6 2 6" xfId="3064"/>
    <cellStyle name="60% - 强调文字颜色 6 2 6 2" xfId="3065"/>
    <cellStyle name="强调文字颜色 3 2 3" xfId="3066"/>
    <cellStyle name="60% - 强调文字颜色 6 3 10" xfId="3067"/>
    <cellStyle name="60% - 强调文字颜色 6 3 10 2" xfId="3068"/>
    <cellStyle name="60% - 强调文字颜色 6 3 11 2" xfId="3069"/>
    <cellStyle name="60% - 强调文字颜色 6 3 12" xfId="3070"/>
    <cellStyle name="60% - 强调文字颜色 6 3 12 2" xfId="3071"/>
    <cellStyle name="60% - 强调文字颜色 6 3 13 2" xfId="3072"/>
    <cellStyle name="60% - 强调文字颜色 6 3 2 2" xfId="3073"/>
    <cellStyle name="60% - 强调文字颜色 6 3 3" xfId="3074"/>
    <cellStyle name="检查单元格 4 2 2" xfId="3075"/>
    <cellStyle name="60% - 强调文字颜色 6 3 3 2" xfId="3076"/>
    <cellStyle name="60% - 强调文字颜色 6 3 4 2" xfId="3077"/>
    <cellStyle name="60% - 强调文字颜色 6 3 5" xfId="3078"/>
    <cellStyle name="60% - 强调文字颜色 6 3 5 2" xfId="3079"/>
    <cellStyle name="60% - 强调文字颜色 6 3 6" xfId="3080"/>
    <cellStyle name="60% - 强调文字颜色 6 3 6 2" xfId="3081"/>
    <cellStyle name="强调文字颜色 4 2 3" xfId="3082"/>
    <cellStyle name="60% - 强调文字颜色 6 4 2 2" xfId="3083"/>
    <cellStyle name="60% - 强调文字颜色 6 4 3" xfId="3084"/>
    <cellStyle name="检查单元格 4 3 2" xfId="3085"/>
    <cellStyle name="60% - 强调文字颜色 6 4 3 2" xfId="3086"/>
    <cellStyle name="60% - 强调文字颜色 6 4 4 2" xfId="3087"/>
    <cellStyle name="60% - 强调文字颜色 6 4 5" xfId="3088"/>
    <cellStyle name="60% - 强调文字颜色 6 4 5 2" xfId="3089"/>
    <cellStyle name="60% - 强调文字颜色 6 4 6" xfId="3090"/>
    <cellStyle name="60% - 强调文字颜色 6 4 6 2" xfId="3091"/>
    <cellStyle name="强调文字颜色 5 2 3" xfId="3092"/>
    <cellStyle name="60% - 着色 1" xfId="3093"/>
    <cellStyle name="60% - 着色 1 2" xfId="3094"/>
    <cellStyle name="60% - 着色 2" xfId="3095"/>
    <cellStyle name="常规 2 2 11" xfId="3096"/>
    <cellStyle name="适中 2 2 3" xfId="3097"/>
    <cellStyle name="60% - 着色 2 2" xfId="3098"/>
    <cellStyle name="60% - 着色 3 2" xfId="3099"/>
    <cellStyle name="60% - 着色 4" xfId="3100"/>
    <cellStyle name="60% - 着色 4 2" xfId="3101"/>
    <cellStyle name="60% - 着色 5 2" xfId="3102"/>
    <cellStyle name="60% - 着色 6" xfId="3103"/>
    <cellStyle name="Accent1" xfId="3104"/>
    <cellStyle name="Accent2" xfId="3105"/>
    <cellStyle name="强调文字颜色 6 4 2" xfId="3106"/>
    <cellStyle name="Accent3" xfId="3107"/>
    <cellStyle name="Accent4" xfId="3108"/>
    <cellStyle name="Accent5" xfId="3109"/>
    <cellStyle name="Accent6" xfId="3110"/>
    <cellStyle name="Bad" xfId="3111"/>
    <cellStyle name="Check Cell" xfId="3112"/>
    <cellStyle name="Explanatory Text" xfId="3113"/>
    <cellStyle name="常规 10" xfId="3114"/>
    <cellStyle name="Good" xfId="3115"/>
    <cellStyle name="Heading 2" xfId="3116"/>
    <cellStyle name="Heading 3" xfId="3117"/>
    <cellStyle name="Heading 3 2" xfId="3118"/>
    <cellStyle name="Input" xfId="3119"/>
    <cellStyle name="好 3 11" xfId="3120"/>
    <cellStyle name="Input 2" xfId="3121"/>
    <cellStyle name="标题 5 6" xfId="3122"/>
    <cellStyle name="计算 3 2 2" xfId="3123"/>
    <cellStyle name="Linked Cell" xfId="3124"/>
    <cellStyle name="Neutral" xfId="3125"/>
    <cellStyle name="Note" xfId="3126"/>
    <cellStyle name="计算 17" xfId="3127"/>
    <cellStyle name="计算 22" xfId="3128"/>
    <cellStyle name="Note 2" xfId="3129"/>
    <cellStyle name="标题 3 3 6" xfId="3130"/>
    <cellStyle name="RowLevel_0" xfId="3131"/>
    <cellStyle name="Total 2" xfId="3132"/>
    <cellStyle name="Warning Text" xfId="3133"/>
    <cellStyle name="百分比 2" xfId="3134"/>
    <cellStyle name="检查单元格 2 18" xfId="3135"/>
    <cellStyle name="百分比 2 2" xfId="3136"/>
    <cellStyle name="检查单元格 2 18 2" xfId="3137"/>
    <cellStyle name="百分比 2 2 2" xfId="3138"/>
    <cellStyle name="百分比 2 2 2 2" xfId="3139"/>
    <cellStyle name="百分比 2 2 2 2 2" xfId="3140"/>
    <cellStyle name="检查单元格 2 19" xfId="3141"/>
    <cellStyle name="百分比 2 3" xfId="3142"/>
    <cellStyle name="计算 3 13 2" xfId="3143"/>
    <cellStyle name="百分比 3" xfId="3144"/>
    <cellStyle name="百分比 3 2" xfId="3145"/>
    <cellStyle name="百分比 4" xfId="3146"/>
    <cellStyle name="百分比 6" xfId="3147"/>
    <cellStyle name="标题 1 10" xfId="3148"/>
    <cellStyle name="汇总 3 17" xfId="3149"/>
    <cellStyle name="标题 1 11" xfId="3150"/>
    <cellStyle name="汇总 3 18" xfId="3151"/>
    <cellStyle name="标题 1 12" xfId="3152"/>
    <cellStyle name="汇总 3 19" xfId="3153"/>
    <cellStyle name="标题 1 13" xfId="3154"/>
    <cellStyle name="标题 1 14" xfId="3155"/>
    <cellStyle name="标题 1 15" xfId="3156"/>
    <cellStyle name="标题 1 20" xfId="3157"/>
    <cellStyle name="标题 1 16" xfId="3158"/>
    <cellStyle name="标题 1 21" xfId="3159"/>
    <cellStyle name="常规 2 2 5 2" xfId="3160"/>
    <cellStyle name="标题 1 2 10" xfId="3161"/>
    <cellStyle name="标题 1 2 11" xfId="3162"/>
    <cellStyle name="标题 1 2 12" xfId="3163"/>
    <cellStyle name="标题 1 2 14" xfId="3164"/>
    <cellStyle name="标题 3 2" xfId="3165"/>
    <cellStyle name="标题 1 2 15" xfId="3166"/>
    <cellStyle name="标题 3 3" xfId="3167"/>
    <cellStyle name="㼿 2" xfId="3168"/>
    <cellStyle name="标题 1 2 16" xfId="3169"/>
    <cellStyle name="标题 3 4" xfId="3170"/>
    <cellStyle name="标题 1 2 17" xfId="3171"/>
    <cellStyle name="标题 3 5" xfId="3172"/>
    <cellStyle name="标题 1 2 18" xfId="3173"/>
    <cellStyle name="标题 1 2 2" xfId="3174"/>
    <cellStyle name="标题 1 2 2 2" xfId="3175"/>
    <cellStyle name="标题 1 2 2 2 2" xfId="3176"/>
    <cellStyle name="标题 1 2 2 3" xfId="3177"/>
    <cellStyle name="计算 2 3 2" xfId="3178"/>
    <cellStyle name="标题 1 2 3" xfId="3179"/>
    <cellStyle name="标题 1 2 4" xfId="3180"/>
    <cellStyle name="标题 1 2 6" xfId="3181"/>
    <cellStyle name="标题 1 2 7" xfId="3182"/>
    <cellStyle name="标题 1 2 8" xfId="3183"/>
    <cellStyle name="标题 1 2 9" xfId="3184"/>
    <cellStyle name="标题 1 2_支出明细项目表" xfId="3185"/>
    <cellStyle name="标题 1 25" xfId="3186"/>
    <cellStyle name="差 4 4 2" xfId="3187"/>
    <cellStyle name="输入 4" xfId="3188"/>
    <cellStyle name="标题 1 3 18" xfId="3189"/>
    <cellStyle name="标题 1 3 2" xfId="3190"/>
    <cellStyle name="标题 1 3 3" xfId="3191"/>
    <cellStyle name="标题 1 3 4" xfId="3192"/>
    <cellStyle name="标题 1 3 6" xfId="3193"/>
    <cellStyle name="标题 1 3 7" xfId="3194"/>
    <cellStyle name="标题 1 3 9" xfId="3195"/>
    <cellStyle name="标题 1 4" xfId="3196"/>
    <cellStyle name="标题 1 4 2" xfId="3197"/>
    <cellStyle name="标题 1 4 3" xfId="3198"/>
    <cellStyle name="标题 1 4 4" xfId="3199"/>
    <cellStyle name="标题 1 4 6" xfId="3200"/>
    <cellStyle name="标题 1 5" xfId="3201"/>
    <cellStyle name="标题 1 6" xfId="3202"/>
    <cellStyle name="常规 98 2" xfId="3203"/>
    <cellStyle name="标题 1 7" xfId="3204"/>
    <cellStyle name="常规 98 4" xfId="3205"/>
    <cellStyle name="着色 1 2" xfId="3206"/>
    <cellStyle name="标题 1 9" xfId="3207"/>
    <cellStyle name="标题 10" xfId="3208"/>
    <cellStyle name="标题 11" xfId="3209"/>
    <cellStyle name="标题 13" xfId="3210"/>
    <cellStyle name="检查单元格 2 11 2" xfId="3211"/>
    <cellStyle name="标题 14" xfId="3212"/>
    <cellStyle name="标题 15" xfId="3213"/>
    <cellStyle name="标题 20" xfId="3214"/>
    <cellStyle name="好 3 2" xfId="3215"/>
    <cellStyle name="标题 16" xfId="3216"/>
    <cellStyle name="标题 21" xfId="3217"/>
    <cellStyle name="计算 4 6" xfId="3218"/>
    <cellStyle name="标题 2 10" xfId="3219"/>
    <cellStyle name="计算 4 7" xfId="3220"/>
    <cellStyle name="标题 2 11" xfId="3221"/>
    <cellStyle name="标题 2 12" xfId="3222"/>
    <cellStyle name="标题 2 13" xfId="3223"/>
    <cellStyle name="标题 2 14" xfId="3224"/>
    <cellStyle name="标题 2 15" xfId="3225"/>
    <cellStyle name="标题 2 20" xfId="3226"/>
    <cellStyle name="标题 2 16" xfId="3227"/>
    <cellStyle name="标题 2 21" xfId="3228"/>
    <cellStyle name="标题 2 19" xfId="3229"/>
    <cellStyle name="标题 2 24" xfId="3230"/>
    <cellStyle name="标题 2 2 11" xfId="3231"/>
    <cellStyle name="标题 2 2 12" xfId="3232"/>
    <cellStyle name="标题 2 2 13" xfId="3233"/>
    <cellStyle name="标题 2 2 2" xfId="3234"/>
    <cellStyle name="标题 2 2 2 2" xfId="3235"/>
    <cellStyle name="标题 2 2 2 2 2" xfId="3236"/>
    <cellStyle name="标题 2 2 2 3" xfId="3237"/>
    <cellStyle name="标题 2 2 3" xfId="3238"/>
    <cellStyle name="标题 2 2 4" xfId="3239"/>
    <cellStyle name="标题 2 2 5" xfId="3240"/>
    <cellStyle name="标题 2 2 6" xfId="3241"/>
    <cellStyle name="标题 2 2 7" xfId="3242"/>
    <cellStyle name="标题 2 2 8" xfId="3243"/>
    <cellStyle name="标题 2 2 9" xfId="3244"/>
    <cellStyle name="标题 2 2_支出明细项目表" xfId="3245"/>
    <cellStyle name="标题 2 25" xfId="3246"/>
    <cellStyle name="汇总 13 2" xfId="3247"/>
    <cellStyle name="标题 2 3 18" xfId="3248"/>
    <cellStyle name="标题 2 3 2" xfId="3249"/>
    <cellStyle name="标题 2 3 3" xfId="3250"/>
    <cellStyle name="检查单元格 3 10 2" xfId="3251"/>
    <cellStyle name="标题 2 3 4" xfId="3252"/>
    <cellStyle name="标题 2 3 5" xfId="3253"/>
    <cellStyle name="标题 2 3 6" xfId="3254"/>
    <cellStyle name="标题 2 3 7" xfId="3255"/>
    <cellStyle name="标题 2 3 9" xfId="3256"/>
    <cellStyle name="标题 2 4" xfId="3257"/>
    <cellStyle name="标题 2 4 3" xfId="3258"/>
    <cellStyle name="检查单元格 3 11 2" xfId="3259"/>
    <cellStyle name="标题 2 4 4" xfId="3260"/>
    <cellStyle name="标题 2 4 5" xfId="3261"/>
    <cellStyle name="标题 2 4 6" xfId="3262"/>
    <cellStyle name="标题 2 5" xfId="3263"/>
    <cellStyle name="标题 2 6" xfId="3264"/>
    <cellStyle name="标题 2 7" xfId="3265"/>
    <cellStyle name="着色 2 2" xfId="3266"/>
    <cellStyle name="标题 2 9" xfId="3267"/>
    <cellStyle name="标题 3 10" xfId="3268"/>
    <cellStyle name="标题 3 11" xfId="3269"/>
    <cellStyle name="标题 3 12" xfId="3270"/>
    <cellStyle name="计算 2 6 2" xfId="3271"/>
    <cellStyle name="标题 3 13" xfId="3272"/>
    <cellStyle name="差 12 2" xfId="3273"/>
    <cellStyle name="标题 3 14" xfId="3274"/>
    <cellStyle name="标题 3 15" xfId="3275"/>
    <cellStyle name="标题 3 20" xfId="3276"/>
    <cellStyle name="标题 3 16" xfId="3277"/>
    <cellStyle name="标题 3 21" xfId="3278"/>
    <cellStyle name="标题 3 17" xfId="3279"/>
    <cellStyle name="标题 3 22" xfId="3280"/>
    <cellStyle name="标题 3 19" xfId="3281"/>
    <cellStyle name="标题 3 24" xfId="3282"/>
    <cellStyle name="标题 3 2 11" xfId="3283"/>
    <cellStyle name="标题 3 2 12" xfId="3284"/>
    <cellStyle name="标题 3 2 13" xfId="3285"/>
    <cellStyle name="标题 3 2 14" xfId="3286"/>
    <cellStyle name="标题 3 2 15" xfId="3287"/>
    <cellStyle name="标题 3 2 16" xfId="3288"/>
    <cellStyle name="标题 3 2 17" xfId="3289"/>
    <cellStyle name="标题 3 2 18" xfId="3290"/>
    <cellStyle name="好 5" xfId="3291"/>
    <cellStyle name="标题 3 2 2" xfId="3292"/>
    <cellStyle name="常规 57" xfId="3293"/>
    <cellStyle name="常规 62" xfId="3294"/>
    <cellStyle name="好 5 2" xfId="3295"/>
    <cellStyle name="标题 3 2 2 2" xfId="3296"/>
    <cellStyle name="常规 57 2" xfId="3297"/>
    <cellStyle name="标题 3 2 2 2 2" xfId="3298"/>
    <cellStyle name="标题 3 2 2 3" xfId="3299"/>
    <cellStyle name="强调文字颜色 1 2 10" xfId="3300"/>
    <cellStyle name="常规 58" xfId="3301"/>
    <cellStyle name="常规 63" xfId="3302"/>
    <cellStyle name="好 7" xfId="3303"/>
    <cellStyle name="标题 3 2 4" xfId="3304"/>
    <cellStyle name="好 8" xfId="3305"/>
    <cellStyle name="标题 3 2 5" xfId="3306"/>
    <cellStyle name="好 9" xfId="3307"/>
    <cellStyle name="标题 3 2 6" xfId="3308"/>
    <cellStyle name="千位分隔 2" xfId="3309"/>
    <cellStyle name="标题 3 2 8" xfId="3310"/>
    <cellStyle name="标题 4 2" xfId="3311"/>
    <cellStyle name="千位分隔 3" xfId="3312"/>
    <cellStyle name="标题 3 2 9" xfId="3313"/>
    <cellStyle name="标题 3 3 18" xfId="3314"/>
    <cellStyle name="标题 3 3 2" xfId="3315"/>
    <cellStyle name="标题 3 3 4" xfId="3316"/>
    <cellStyle name="标题 3 3 5" xfId="3317"/>
    <cellStyle name="标题 5 2" xfId="3318"/>
    <cellStyle name="标题 3 3 9" xfId="3319"/>
    <cellStyle name="标题 3 3_支出明细项目表" xfId="3320"/>
    <cellStyle name="标题 3 6" xfId="3321"/>
    <cellStyle name="标题 3 7" xfId="3322"/>
    <cellStyle name="标题 3 8" xfId="3323"/>
    <cellStyle name="着色 3 2" xfId="3324"/>
    <cellStyle name="标题 3 9" xfId="3325"/>
    <cellStyle name="标题 4 10" xfId="3326"/>
    <cellStyle name="标题 4 11" xfId="3327"/>
    <cellStyle name="标题 4 12" xfId="3328"/>
    <cellStyle name="标题 4 13" xfId="3329"/>
    <cellStyle name="差 17 2" xfId="3330"/>
    <cellStyle name="差 22 2" xfId="3331"/>
    <cellStyle name="标题 4 14" xfId="3332"/>
    <cellStyle name="标题 4 15" xfId="3333"/>
    <cellStyle name="标题 4 20" xfId="3334"/>
    <cellStyle name="标题 4 16" xfId="3335"/>
    <cellStyle name="标题 4 21" xfId="3336"/>
    <cellStyle name="标题 4 17" xfId="3337"/>
    <cellStyle name="标题 4 22" xfId="3338"/>
    <cellStyle name="标题 4 19" xfId="3339"/>
    <cellStyle name="标题 4 24" xfId="3340"/>
    <cellStyle name="标题 4 2 10" xfId="3341"/>
    <cellStyle name="标题 4 2 11" xfId="3342"/>
    <cellStyle name="标题 4 2 12" xfId="3343"/>
    <cellStyle name="标题 4 2 13" xfId="3344"/>
    <cellStyle name="标题 4 2 16" xfId="3345"/>
    <cellStyle name="标题 4 2 17" xfId="3346"/>
    <cellStyle name="标题 4 2 18" xfId="3347"/>
    <cellStyle name="标题 4 2 2" xfId="3348"/>
    <cellStyle name="千位分隔 3 2" xfId="3349"/>
    <cellStyle name="强调文字颜色 1 3 4" xfId="3350"/>
    <cellStyle name="标题 4 2 2 2" xfId="3351"/>
    <cellStyle name="强调文字颜色 1 3 4 2" xfId="3352"/>
    <cellStyle name="标题 4 2 2 2 2" xfId="3353"/>
    <cellStyle name="强调文字颜色 1 3 5" xfId="3354"/>
    <cellStyle name="标题 4 2 2 3" xfId="3355"/>
    <cellStyle name="标题 4 2 3" xfId="3356"/>
    <cellStyle name="标题 4 2 4" xfId="3357"/>
    <cellStyle name="标题 4 2 8" xfId="3358"/>
    <cellStyle name="标题 4 2 9" xfId="3359"/>
    <cellStyle name="标题 4 3" xfId="3360"/>
    <cellStyle name="千位分隔 4" xfId="3361"/>
    <cellStyle name="标题 4 3 2" xfId="3362"/>
    <cellStyle name="千位分隔 4 2" xfId="3363"/>
    <cellStyle name="标题 4 3 3" xfId="3364"/>
    <cellStyle name="标题 4 3 4" xfId="3365"/>
    <cellStyle name="标题 4 3 5" xfId="3366"/>
    <cellStyle name="标题 4 3 8" xfId="3367"/>
    <cellStyle name="标题 4 3 9" xfId="3368"/>
    <cellStyle name="标题 4 4" xfId="3369"/>
    <cellStyle name="千位分隔 5" xfId="3370"/>
    <cellStyle name="标题 4 4 2" xfId="3371"/>
    <cellStyle name="千位分隔 5 2" xfId="3372"/>
    <cellStyle name="标题 4 4 3" xfId="3373"/>
    <cellStyle name="差_2017年人代会表（19张表）最终定" xfId="3374"/>
    <cellStyle name="标题 4 4 4" xfId="3375"/>
    <cellStyle name="标题 4 4 5" xfId="3376"/>
    <cellStyle name="标题 4 5" xfId="3377"/>
    <cellStyle name="千位分隔 6" xfId="3378"/>
    <cellStyle name="标题 4 6" xfId="3379"/>
    <cellStyle name="千位分隔 7" xfId="3380"/>
    <cellStyle name="标题 4 7" xfId="3381"/>
    <cellStyle name="千位分隔 8" xfId="3382"/>
    <cellStyle name="标题 4 8" xfId="3383"/>
    <cellStyle name="着色 4 2" xfId="3384"/>
    <cellStyle name="标题 4 9" xfId="3385"/>
    <cellStyle name="标题 5" xfId="3386"/>
    <cellStyle name="标题 5 15" xfId="3387"/>
    <cellStyle name="好 2 10 2" xfId="3388"/>
    <cellStyle name="标题 5 16" xfId="3389"/>
    <cellStyle name="标题 5 17" xfId="3390"/>
    <cellStyle name="标题 5 2 2" xfId="3391"/>
    <cellStyle name="标题 5 2 2 2" xfId="3392"/>
    <cellStyle name="标题 5 2 3" xfId="3393"/>
    <cellStyle name="标题 5 3" xfId="3394"/>
    <cellStyle name="标题 5 4" xfId="3395"/>
    <cellStyle name="好 3 10" xfId="3396"/>
    <cellStyle name="标题 5 5" xfId="3397"/>
    <cellStyle name="好 3 12" xfId="3398"/>
    <cellStyle name="标题 5 7" xfId="3399"/>
    <cellStyle name="好 3 13" xfId="3400"/>
    <cellStyle name="标题 5 8" xfId="3401"/>
    <cellStyle name="好 3 14" xfId="3402"/>
    <cellStyle name="着色 5 2" xfId="3403"/>
    <cellStyle name="标题 5 9" xfId="3404"/>
    <cellStyle name="标题 6" xfId="3405"/>
    <cellStyle name="标题 6 10" xfId="3406"/>
    <cellStyle name="差 3 2" xfId="3407"/>
    <cellStyle name="标题 6 11" xfId="3408"/>
    <cellStyle name="差 3 3" xfId="3409"/>
    <cellStyle name="标题 6 12" xfId="3410"/>
    <cellStyle name="差 3 4" xfId="3411"/>
    <cellStyle name="标题 6 13" xfId="3412"/>
    <cellStyle name="差 3 5" xfId="3413"/>
    <cellStyle name="标题 6 14" xfId="3414"/>
    <cellStyle name="差 3 7" xfId="3415"/>
    <cellStyle name="标题 6 16" xfId="3416"/>
    <cellStyle name="差 3 8" xfId="3417"/>
    <cellStyle name="标题 6 17" xfId="3418"/>
    <cellStyle name="标题 6 5" xfId="3419"/>
    <cellStyle name="差 4 2 2" xfId="3420"/>
    <cellStyle name="标题 6 6" xfId="3421"/>
    <cellStyle name="标题 6 7" xfId="3422"/>
    <cellStyle name="标题 6 8" xfId="3423"/>
    <cellStyle name="着色 6 2" xfId="3424"/>
    <cellStyle name="标题 6 9" xfId="3425"/>
    <cellStyle name="标题 7" xfId="3426"/>
    <cellStyle name="标题 7 5" xfId="3427"/>
    <cellStyle name="差 4 3 2" xfId="3428"/>
    <cellStyle name="标题 7 6" xfId="3429"/>
    <cellStyle name="标题 8" xfId="3430"/>
    <cellStyle name="差 11" xfId="3431"/>
    <cellStyle name="差 12" xfId="3432"/>
    <cellStyle name="差 13" xfId="3433"/>
    <cellStyle name="差 13 2" xfId="3434"/>
    <cellStyle name="差 14" xfId="3435"/>
    <cellStyle name="差 14 2" xfId="3436"/>
    <cellStyle name="差 15" xfId="3437"/>
    <cellStyle name="差 20" xfId="3438"/>
    <cellStyle name="差 16" xfId="3439"/>
    <cellStyle name="差 21" xfId="3440"/>
    <cellStyle name="差 17" xfId="3441"/>
    <cellStyle name="差 22" xfId="3442"/>
    <cellStyle name="差 18" xfId="3443"/>
    <cellStyle name="差 23" xfId="3444"/>
    <cellStyle name="差 18 2" xfId="3445"/>
    <cellStyle name="差 19 2" xfId="3446"/>
    <cellStyle name="解释性文本 5" xfId="3447"/>
    <cellStyle name="差 2" xfId="3448"/>
    <cellStyle name="常规 96" xfId="3449"/>
    <cellStyle name="差 2 10 2" xfId="3450"/>
    <cellStyle name="差 2 11" xfId="3451"/>
    <cellStyle name="差 2 11 2" xfId="3452"/>
    <cellStyle name="差 2 12 2" xfId="3453"/>
    <cellStyle name="差 2 13" xfId="3454"/>
    <cellStyle name="常规 2 3 2 3 2" xfId="3455"/>
    <cellStyle name="强调文字颜色 6 2 2 3" xfId="3456"/>
    <cellStyle name="差 2 13 2" xfId="3457"/>
    <cellStyle name="差 2 14" xfId="3458"/>
    <cellStyle name="差 2 14 2" xfId="3459"/>
    <cellStyle name="差 2 15 2" xfId="3460"/>
    <cellStyle name="差 2 16" xfId="3461"/>
    <cellStyle name="差 2 16 2" xfId="3462"/>
    <cellStyle name="差 2 17" xfId="3463"/>
    <cellStyle name="差 2 17 2" xfId="3464"/>
    <cellStyle name="差 2 18" xfId="3465"/>
    <cellStyle name="差 2 18 2" xfId="3466"/>
    <cellStyle name="差 2 19" xfId="3467"/>
    <cellStyle name="差 2 2" xfId="3468"/>
    <cellStyle name="差 2 2 2" xfId="3469"/>
    <cellStyle name="差 2 2 2 2" xfId="3470"/>
    <cellStyle name="差 2 3" xfId="3471"/>
    <cellStyle name="差 2 4" xfId="3472"/>
    <cellStyle name="差 2 4 2" xfId="3473"/>
    <cellStyle name="差 2 5" xfId="3474"/>
    <cellStyle name="差 2 5 2" xfId="3475"/>
    <cellStyle name="常规 2 2 8" xfId="3476"/>
    <cellStyle name="差 2 6 2" xfId="3477"/>
    <cellStyle name="差 2 7" xfId="3478"/>
    <cellStyle name="差 2 7 2" xfId="3479"/>
    <cellStyle name="差 2 8" xfId="3480"/>
    <cellStyle name="差 2 8 2" xfId="3481"/>
    <cellStyle name="差 2 9 2" xfId="3482"/>
    <cellStyle name="差 25" xfId="3483"/>
    <cellStyle name="解释性文本 6" xfId="3484"/>
    <cellStyle name="差 3" xfId="3485"/>
    <cellStyle name="差 3 10" xfId="3486"/>
    <cellStyle name="检查单元格 3" xfId="3487"/>
    <cellStyle name="差 3 10 2" xfId="3488"/>
    <cellStyle name="差 3 11" xfId="3489"/>
    <cellStyle name="差 3 11 2" xfId="3490"/>
    <cellStyle name="差 3 12" xfId="3491"/>
    <cellStyle name="差 3 13" xfId="3492"/>
    <cellStyle name="差 3 13 2" xfId="3493"/>
    <cellStyle name="差 3 14" xfId="3494"/>
    <cellStyle name="差 3 14 2" xfId="3495"/>
    <cellStyle name="差 3 15" xfId="3496"/>
    <cellStyle name="差 3 15 2" xfId="3497"/>
    <cellStyle name="检查单元格 17" xfId="3498"/>
    <cellStyle name="检查单元格 22" xfId="3499"/>
    <cellStyle name="差 3 16" xfId="3500"/>
    <cellStyle name="差 3 16 2" xfId="3501"/>
    <cellStyle name="差 3 17" xfId="3502"/>
    <cellStyle name="差 3 18" xfId="3503"/>
    <cellStyle name="差 3 18 2" xfId="3504"/>
    <cellStyle name="差 3 2 2" xfId="3505"/>
    <cellStyle name="差 3 3 2" xfId="3506"/>
    <cellStyle name="解释性文本 7" xfId="3507"/>
    <cellStyle name="差 4" xfId="3508"/>
    <cellStyle name="差 4 3" xfId="3509"/>
    <cellStyle name="差 4 4" xfId="3510"/>
    <cellStyle name="差 4 5" xfId="3511"/>
    <cellStyle name="差 4 5 2" xfId="3512"/>
    <cellStyle name="差 4 6 2" xfId="3513"/>
    <cellStyle name="差 4 7" xfId="3514"/>
    <cellStyle name="解释性文本 8" xfId="3515"/>
    <cellStyle name="差 5" xfId="3516"/>
    <cellStyle name="差 5 2" xfId="3517"/>
    <cellStyle name="解释性文本 9" xfId="3518"/>
    <cellStyle name="差 6" xfId="3519"/>
    <cellStyle name="差 6 2" xfId="3520"/>
    <cellStyle name="差 8 2" xfId="3521"/>
    <cellStyle name="差 9 2" xfId="3522"/>
    <cellStyle name="差_2014年专项资金第五批明细项目预算汇总表 (2) 3" xfId="3523"/>
    <cellStyle name="差_2015年专项资金明细项目预算申报比较表(分专项预算、社保预算)" xfId="3524"/>
    <cellStyle name="汇总 3 5" xfId="3525"/>
    <cellStyle name="差_2015年专项资金明细项目预算申报比较表(分专项预算、社保预算) 2" xfId="3526"/>
    <cellStyle name="汇总 3 6" xfId="3527"/>
    <cellStyle name="差_2015年专项资金明细项目预算申报比较表(分专项预算、社保预算) 3" xfId="3528"/>
    <cellStyle name="差_StartUp" xfId="3529"/>
    <cellStyle name="差_退休费16年(1)" xfId="3530"/>
    <cellStyle name="强调文字颜色 3 2 2" xfId="3531"/>
    <cellStyle name="差_支出明细项目表 2" xfId="3532"/>
    <cellStyle name="差_智慧无锡资金绩效表2015" xfId="3533"/>
    <cellStyle name="差_住房公积金，提租，购房补贴金额1018" xfId="3534"/>
    <cellStyle name="常规 2 2 2 2 3" xfId="3535"/>
    <cellStyle name="常规 10 2" xfId="3536"/>
    <cellStyle name="常规 10 2 2" xfId="3537"/>
    <cellStyle name="常规 10 2 3" xfId="3538"/>
    <cellStyle name="汇总 6 2" xfId="3539"/>
    <cellStyle name="常规 10 3" xfId="3540"/>
    <cellStyle name="常规 100" xfId="3541"/>
    <cellStyle name="常规 101" xfId="3542"/>
    <cellStyle name="常规 102" xfId="3543"/>
    <cellStyle name="常规 11" xfId="3544"/>
    <cellStyle name="常规 11 2" xfId="3545"/>
    <cellStyle name="常规 12" xfId="3546"/>
    <cellStyle name="好 4 2" xfId="3547"/>
    <cellStyle name="常规 12 2" xfId="3548"/>
    <cellStyle name="好 4 2 2" xfId="3549"/>
    <cellStyle name="常规 13" xfId="3550"/>
    <cellStyle name="好 4 3" xfId="3551"/>
    <cellStyle name="常规 13 2" xfId="3552"/>
    <cellStyle name="好 4 3 2" xfId="3553"/>
    <cellStyle name="常规 14" xfId="3554"/>
    <cellStyle name="好 4 4" xfId="3555"/>
    <cellStyle name="常规 14 2" xfId="3556"/>
    <cellStyle name="好 4 4 2" xfId="3557"/>
    <cellStyle name="常规 2" xfId="3558"/>
    <cellStyle name="好 10" xfId="3559"/>
    <cellStyle name="常规 2 10" xfId="3560"/>
    <cellStyle name="强调文字颜色 3 3" xfId="3561"/>
    <cellStyle name="常规 2 11" xfId="3562"/>
    <cellStyle name="强调文字颜色 3 4" xfId="3563"/>
    <cellStyle name="常规 2 12" xfId="3564"/>
    <cellStyle name="常规 2 13" xfId="3565"/>
    <cellStyle name="计算 3 5 2" xfId="3566"/>
    <cellStyle name="常规 2 14" xfId="3567"/>
    <cellStyle name="常规 2 16" xfId="3568"/>
    <cellStyle name="常规 2 21" xfId="3569"/>
    <cellStyle name="常规 2 17" xfId="3570"/>
    <cellStyle name="常规 2 22" xfId="3571"/>
    <cellStyle name="常规 2 2 10" xfId="3572"/>
    <cellStyle name="常规 2 2 10 2" xfId="3573"/>
    <cellStyle name="常规 2 2 11 2" xfId="3574"/>
    <cellStyle name="常规 2 2 12" xfId="3575"/>
    <cellStyle name="常规 2 2 12 2" xfId="3576"/>
    <cellStyle name="常规 2 2 13" xfId="3577"/>
    <cellStyle name="千位分隔 8 2" xfId="3578"/>
    <cellStyle name="常规 2 2 13 2" xfId="3579"/>
    <cellStyle name="常规 2 2 14" xfId="3580"/>
    <cellStyle name="常规 2 2 2 2" xfId="3581"/>
    <cellStyle name="常规 2 2 2 2 2" xfId="3582"/>
    <cellStyle name="常规 2 2 2 3 2" xfId="3583"/>
    <cellStyle name="常规 2 2 2 3 2 2" xfId="3584"/>
    <cellStyle name="常规 2 2 2 3 2 2 2" xfId="3585"/>
    <cellStyle name="常规 2 2 2 3 2_江苏省2014年预算执行情况、江苏省2015年预算（草案）(样表)" xfId="3586"/>
    <cellStyle name="常规 2 2 2 3_2015年人代会草案" xfId="3587"/>
    <cellStyle name="常规 2 2 2 4 2" xfId="3588"/>
    <cellStyle name="强调文字颜色 1 2" xfId="3589"/>
    <cellStyle name="常规 2 2 2 4 2 2 2 2" xfId="3590"/>
    <cellStyle name="强调文字颜色 1 2 2 2 2" xfId="3591"/>
    <cellStyle name="常规 2 2 2 4 2 2 3" xfId="3592"/>
    <cellStyle name="强调文字颜色 1 2 2 3" xfId="3593"/>
    <cellStyle name="常规 2 2 2 4 2 2 3 2" xfId="3594"/>
    <cellStyle name="常规 2 2 2 4 3" xfId="3595"/>
    <cellStyle name="强调文字颜色 1 3" xfId="3596"/>
    <cellStyle name="常规 2 2 2 4 3 2" xfId="3597"/>
    <cellStyle name="强调文字颜色 1 3 2" xfId="3598"/>
    <cellStyle name="常规 2 2 2 4 3 2 2" xfId="3599"/>
    <cellStyle name="强调文字颜色 1 3 2 2" xfId="3600"/>
    <cellStyle name="解释性文本 11" xfId="3601"/>
    <cellStyle name="常规 2 2 2 4 3 2 2 2" xfId="3602"/>
    <cellStyle name="常规 2 2 2 4 3 3" xfId="3603"/>
    <cellStyle name="强调文字颜色 1 3 3" xfId="3604"/>
    <cellStyle name="常规 2 2 2 4_2017年人代会表（19张表）最终定" xfId="3605"/>
    <cellStyle name="常规 2 2 2_2015年人代会草案" xfId="3606"/>
    <cellStyle name="常规 2 2 3" xfId="3607"/>
    <cellStyle name="常规 2 2 3 2" xfId="3608"/>
    <cellStyle name="常规 2 2 4 2" xfId="3609"/>
    <cellStyle name="常规 2 2 5" xfId="3610"/>
    <cellStyle name="常规 2 2 6" xfId="3611"/>
    <cellStyle name="常规 2 2 6 2" xfId="3612"/>
    <cellStyle name="常规 2 2 7" xfId="3613"/>
    <cellStyle name="计算 3 15 2" xfId="3614"/>
    <cellStyle name="汇总 3" xfId="3615"/>
    <cellStyle name="常规 2 2 7 2" xfId="3616"/>
    <cellStyle name="常规 2 2 8 2" xfId="3617"/>
    <cellStyle name="常规 2 2 9 2" xfId="3618"/>
    <cellStyle name="常规 2 22 2" xfId="3619"/>
    <cellStyle name="常规 2 3 2 2" xfId="3620"/>
    <cellStyle name="解释性文本 3 7" xfId="3621"/>
    <cellStyle name="常规 2 3 2 2 2" xfId="3622"/>
    <cellStyle name="常规 2 3 2 2 3" xfId="3623"/>
    <cellStyle name="常规 2 3 2 2 3 2" xfId="3624"/>
    <cellStyle name="常规 2 3 2 2 3 2 2" xfId="3625"/>
    <cellStyle name="常规 2 3 2 2 3 3" xfId="3626"/>
    <cellStyle name="常规 2 3 2 2 4" xfId="3627"/>
    <cellStyle name="好 2 8 2" xfId="3628"/>
    <cellStyle name="常规 2 3 2 3" xfId="3629"/>
    <cellStyle name="解释性文本 3 8" xfId="3630"/>
    <cellStyle name="常规 2 3 2 3_2015年人代会草案" xfId="3631"/>
    <cellStyle name="常规 2 3_2015年人代会草案" xfId="3632"/>
    <cellStyle name="常规 2 4 6" xfId="3633"/>
    <cellStyle name="常规 2 4 6 2" xfId="3634"/>
    <cellStyle name="检查单元格 3 11" xfId="3635"/>
    <cellStyle name="常规 2_2014年专项资金第五批明细项目预算汇总表3" xfId="3636"/>
    <cellStyle name="常规 3 2 2" xfId="3637"/>
    <cellStyle name="常规 3 2 3" xfId="3638"/>
    <cellStyle name="常规 3 3" xfId="3639"/>
    <cellStyle name="常规 3 3 2" xfId="3640"/>
    <cellStyle name="常规 3 4" xfId="3641"/>
    <cellStyle name="常规 3 4 2" xfId="3642"/>
    <cellStyle name="常规 3 5" xfId="3643"/>
    <cellStyle name="常规 3 5 2" xfId="3644"/>
    <cellStyle name="常规 3 6" xfId="3645"/>
    <cellStyle name="常规 4 2 2" xfId="3646"/>
    <cellStyle name="常规 4 4" xfId="3647"/>
    <cellStyle name="常规 4 3" xfId="3648"/>
    <cellStyle name="常规 48 2" xfId="3649"/>
    <cellStyle name="检查单元格 2 13 2" xfId="3650"/>
    <cellStyle name="常规 49" xfId="3651"/>
    <cellStyle name="常规 54" xfId="3652"/>
    <cellStyle name="常规 49 2" xfId="3653"/>
    <cellStyle name="计算 15" xfId="3654"/>
    <cellStyle name="计算 20" xfId="3655"/>
    <cellStyle name="常规 5 2 3" xfId="3656"/>
    <cellStyle name="计算 16" xfId="3657"/>
    <cellStyle name="计算 21" xfId="3658"/>
    <cellStyle name="常规 5 2 4" xfId="3659"/>
    <cellStyle name="常规 55" xfId="3660"/>
    <cellStyle name="常规 60" xfId="3661"/>
    <cellStyle name="后继超级链接 2" xfId="3662"/>
    <cellStyle name="常规 56" xfId="3663"/>
    <cellStyle name="常规 61" xfId="3664"/>
    <cellStyle name="常规 56 2" xfId="3665"/>
    <cellStyle name="强调文字颜色 1 2 10 2" xfId="3666"/>
    <cellStyle name="常规 58 2" xfId="3667"/>
    <cellStyle name="强调文字颜色 1 2 11" xfId="3668"/>
    <cellStyle name="常规 59" xfId="3669"/>
    <cellStyle name="常规 64" xfId="3670"/>
    <cellStyle name="强调文字颜色 1 2 11 2" xfId="3671"/>
    <cellStyle name="常规 59 2" xfId="3672"/>
    <cellStyle name="常规 6_支出明细项目表" xfId="3673"/>
    <cellStyle name="常规 7 4 2 2" xfId="3674"/>
    <cellStyle name="常规 7_2015年人代会草案" xfId="3675"/>
    <cellStyle name="常规 8 3" xfId="3676"/>
    <cellStyle name="常规 8 4" xfId="3677"/>
    <cellStyle name="常规 95 2" xfId="3678"/>
    <cellStyle name="常规 97" xfId="3679"/>
    <cellStyle name="常规 97 2" xfId="3680"/>
    <cellStyle name="好 2 12" xfId="3681"/>
    <cellStyle name="检查单元格 2 14 2" xfId="3682"/>
    <cellStyle name="常规 99" xfId="3683"/>
    <cellStyle name="超级链接" xfId="3684"/>
    <cellStyle name="超链接 2" xfId="3685"/>
    <cellStyle name="好 2" xfId="3686"/>
    <cellStyle name="好_2015年专项资金明细项目预算申报比较表(分专项预算、社保预算)" xfId="3687"/>
    <cellStyle name="好 2 10" xfId="3688"/>
    <cellStyle name="好 2 11" xfId="3689"/>
    <cellStyle name="好 2 11 2" xfId="3690"/>
    <cellStyle name="解释性文本 2 6" xfId="3691"/>
    <cellStyle name="好 2 12 2" xfId="3692"/>
    <cellStyle name="解释性文本 3 6" xfId="3693"/>
    <cellStyle name="好_退休费16年(1)" xfId="3694"/>
    <cellStyle name="好 2 13" xfId="3695"/>
    <cellStyle name="好 2 13 2" xfId="3696"/>
    <cellStyle name="解释性文本 4 6" xfId="3697"/>
    <cellStyle name="好 2 2" xfId="3698"/>
    <cellStyle name="好_2015年专项资金明细项目预算申报比较表(分专项预算、社保预算) 2" xfId="3699"/>
    <cellStyle name="好 2 2 2" xfId="3700"/>
    <cellStyle name="好 2 2 3" xfId="3701"/>
    <cellStyle name="好 3" xfId="3702"/>
    <cellStyle name="好 3 10 2" xfId="3703"/>
    <cellStyle name="好 3 11 2" xfId="3704"/>
    <cellStyle name="好 3 12 2" xfId="3705"/>
    <cellStyle name="好 3 13 2" xfId="3706"/>
    <cellStyle name="好 3 14 2" xfId="3707"/>
    <cellStyle name="好 4" xfId="3708"/>
    <cellStyle name="好 6 2" xfId="3709"/>
    <cellStyle name="好 8 2" xfId="3710"/>
    <cellStyle name="好_2014年专项资金第五批明细项目预算汇总表 (2) 2" xfId="3711"/>
    <cellStyle name="解释性文本 3 10" xfId="3712"/>
    <cellStyle name="好_2014年专项资金第五批明细项目预算汇总表 (2) 3" xfId="3713"/>
    <cellStyle name="好_2017年人代会表（19张表）最终定" xfId="3714"/>
    <cellStyle name="好_StartUp" xfId="3715"/>
    <cellStyle name="好_第四批 (报批)" xfId="3716"/>
    <cellStyle name="好_支出明细项目表 2" xfId="3717"/>
    <cellStyle name="好_住房公积金，提租，购房补贴金额1018" xfId="3718"/>
    <cellStyle name="后继超级链接" xfId="3719"/>
    <cellStyle name="汇总 10" xfId="3720"/>
    <cellStyle name="汇总 7" xfId="3721"/>
    <cellStyle name="汇总 10 2" xfId="3722"/>
    <cellStyle name="汇总 11" xfId="3723"/>
    <cellStyle name="汇总 11 2" xfId="3724"/>
    <cellStyle name="汇总 12" xfId="3725"/>
    <cellStyle name="汇总 12 2" xfId="3726"/>
    <cellStyle name="汇总 13" xfId="3727"/>
    <cellStyle name="汇总 14" xfId="3728"/>
    <cellStyle name="汇总 14 2" xfId="3729"/>
    <cellStyle name="汇总 15 2" xfId="3730"/>
    <cellStyle name="汇总 20 2" xfId="3731"/>
    <cellStyle name="汇总 2" xfId="3732"/>
    <cellStyle name="汇总 2 2" xfId="3733"/>
    <cellStyle name="汇总 2 2 2" xfId="3734"/>
    <cellStyle name="汇总 2 2 2 2" xfId="3735"/>
    <cellStyle name="汇总 8" xfId="3736"/>
    <cellStyle name="警告文本 2 2 2" xfId="3737"/>
    <cellStyle name="汇总 2 2 3" xfId="3738"/>
    <cellStyle name="汇总 2 3" xfId="3739"/>
    <cellStyle name="汇总 2 5" xfId="3740"/>
    <cellStyle name="汇总 2 6" xfId="3741"/>
    <cellStyle name="汇总 2 9" xfId="3742"/>
    <cellStyle name="汇总 3 10" xfId="3743"/>
    <cellStyle name="汇总 3 10 2" xfId="3744"/>
    <cellStyle name="汇总 3 11" xfId="3745"/>
    <cellStyle name="汇总 3 11 2" xfId="3746"/>
    <cellStyle name="汇总 3 12" xfId="3747"/>
    <cellStyle name="汇总 3 13" xfId="3748"/>
    <cellStyle name="汇总 3 13 2" xfId="3749"/>
    <cellStyle name="汇总 3 14" xfId="3750"/>
    <cellStyle name="汇总 3 14 2" xfId="3751"/>
    <cellStyle name="汇总 3 15 2" xfId="3752"/>
    <cellStyle name="汇总 3 16 2" xfId="3753"/>
    <cellStyle name="检查单元格 3 8" xfId="3754"/>
    <cellStyle name="汇总 3 18 2" xfId="3755"/>
    <cellStyle name="汇总 3 2" xfId="3756"/>
    <cellStyle name="汇总 3 2 2" xfId="3757"/>
    <cellStyle name="汇总 3 3" xfId="3758"/>
    <cellStyle name="汇总 3 3 2" xfId="3759"/>
    <cellStyle name="汇总 3 4" xfId="3760"/>
    <cellStyle name="汇总 3 4 2" xfId="3761"/>
    <cellStyle name="汇总 3 5 2" xfId="3762"/>
    <cellStyle name="适中 2 2" xfId="3763"/>
    <cellStyle name="汇总 3 8 2" xfId="3764"/>
    <cellStyle name="汇总 3 9" xfId="3765"/>
    <cellStyle name="汇总 3 9 2" xfId="3766"/>
    <cellStyle name="汇总 4 2" xfId="3767"/>
    <cellStyle name="汇总 4 2 2" xfId="3768"/>
    <cellStyle name="汇总 4 3" xfId="3769"/>
    <cellStyle name="汇总 4 3 2" xfId="3770"/>
    <cellStyle name="汇总 4 4" xfId="3771"/>
    <cellStyle name="汇总 4 4 2" xfId="3772"/>
    <cellStyle name="汇总 4 5" xfId="3773"/>
    <cellStyle name="汇总 4 6" xfId="3774"/>
    <cellStyle name="汇总 4 6 2" xfId="3775"/>
    <cellStyle name="汇总 4_支出明细项目表" xfId="3776"/>
    <cellStyle name="汇总 5 2" xfId="3777"/>
    <cellStyle name="汇总 9 2" xfId="3778"/>
    <cellStyle name="计算 10" xfId="3779"/>
    <cellStyle name="计算 10 2" xfId="3780"/>
    <cellStyle name="计算 11" xfId="3781"/>
    <cellStyle name="计算 11 2" xfId="3782"/>
    <cellStyle name="计算 12 2" xfId="3783"/>
    <cellStyle name="计算 13" xfId="3784"/>
    <cellStyle name="计算 14 2" xfId="3785"/>
    <cellStyle name="计算 15 2" xfId="3786"/>
    <cellStyle name="计算 20 2" xfId="3787"/>
    <cellStyle name="计算 16 2" xfId="3788"/>
    <cellStyle name="计算 21 2" xfId="3789"/>
    <cellStyle name="计算 17 2" xfId="3790"/>
    <cellStyle name="计算 22 2" xfId="3791"/>
    <cellStyle name="计算 18" xfId="3792"/>
    <cellStyle name="计算 23" xfId="3793"/>
    <cellStyle name="计算 19" xfId="3794"/>
    <cellStyle name="计算 24" xfId="3795"/>
    <cellStyle name="计算 19 2" xfId="3796"/>
    <cellStyle name="计算 24 2" xfId="3797"/>
    <cellStyle name="计算 2" xfId="3798"/>
    <cellStyle name="计算 2 2" xfId="3799"/>
    <cellStyle name="计算 2 2 2" xfId="3800"/>
    <cellStyle name="计算 2 2 2 2" xfId="3801"/>
    <cellStyle name="计算 2 2 3" xfId="3802"/>
    <cellStyle name="计算 2 3" xfId="3803"/>
    <cellStyle name="计算 2 6" xfId="3804"/>
    <cellStyle name="计算 2 7" xfId="3805"/>
    <cellStyle name="计算 2 7 2" xfId="3806"/>
    <cellStyle name="计算 2 8" xfId="3807"/>
    <cellStyle name="콤마 [0]_BOILER-CO1" xfId="3808"/>
    <cellStyle name="计算 2 8 2" xfId="3809"/>
    <cellStyle name="计算 2 9" xfId="3810"/>
    <cellStyle name="计算 25" xfId="3811"/>
    <cellStyle name="计算 25 2" xfId="3812"/>
    <cellStyle name="计算 3 10" xfId="3813"/>
    <cellStyle name="计算 3 10 2" xfId="3814"/>
    <cellStyle name="计算 3 11" xfId="3815"/>
    <cellStyle name="计算 3 11 2" xfId="3816"/>
    <cellStyle name="计算 3 12 2" xfId="3817"/>
    <cellStyle name="计算 3 13" xfId="3818"/>
    <cellStyle name="计算 3 14 2" xfId="3819"/>
    <cellStyle name="计算 3 15" xfId="3820"/>
    <cellStyle name="计算 3 16 2" xfId="3821"/>
    <cellStyle name="计算 3 17" xfId="3822"/>
    <cellStyle name="计算 3 17 2" xfId="3823"/>
    <cellStyle name="计算 3 18" xfId="3824"/>
    <cellStyle name="检查单元格 3 19" xfId="3825"/>
    <cellStyle name="计算 3 18 2" xfId="3826"/>
    <cellStyle name="计算 3 3" xfId="3827"/>
    <cellStyle name="计算 3 3 2" xfId="3828"/>
    <cellStyle name="计算 3 4" xfId="3829"/>
    <cellStyle name="计算 3 4 2" xfId="3830"/>
    <cellStyle name="计算 3 5" xfId="3831"/>
    <cellStyle name="计算 3 6" xfId="3832"/>
    <cellStyle name="计算 3 6 2" xfId="3833"/>
    <cellStyle name="计算 3 7" xfId="3834"/>
    <cellStyle name="计算 3 7 2" xfId="3835"/>
    <cellStyle name="计算 3 8" xfId="3836"/>
    <cellStyle name="计算 3 8 2" xfId="3837"/>
    <cellStyle name="计算 3 9" xfId="3838"/>
    <cellStyle name="计算 3 9 2" xfId="3839"/>
    <cellStyle name="强调文字颜色 4 3 2" xfId="3840"/>
    <cellStyle name="计算 3_支出明细项目表" xfId="3841"/>
    <cellStyle name="计算 4 2 2" xfId="3842"/>
    <cellStyle name="计算 4 3" xfId="3843"/>
    <cellStyle name="计算 4 3 2" xfId="3844"/>
    <cellStyle name="计算 4 4" xfId="3845"/>
    <cellStyle name="计算 4 4 2" xfId="3846"/>
    <cellStyle name="计算 4 5" xfId="3847"/>
    <cellStyle name="计算 4 5 2" xfId="3848"/>
    <cellStyle name="计算 4 6 2" xfId="3849"/>
    <cellStyle name="计算 4_支出明细项目表" xfId="3850"/>
    <cellStyle name="计算 9 2" xfId="3851"/>
    <cellStyle name="检查单元格 10" xfId="3852"/>
    <cellStyle name="检查单元格 10 2" xfId="3853"/>
    <cellStyle name="检查单元格 11" xfId="3854"/>
    <cellStyle name="检查单元格 11 2" xfId="3855"/>
    <cellStyle name="检查单元格 12" xfId="3856"/>
    <cellStyle name="检查单元格 12 2" xfId="3857"/>
    <cellStyle name="检查单元格 13" xfId="3858"/>
    <cellStyle name="检查单元格 13 2" xfId="3859"/>
    <cellStyle name="检查单元格 14" xfId="3860"/>
    <cellStyle name="检查单元格 14 2" xfId="3861"/>
    <cellStyle name="检查单元格 15 2" xfId="3862"/>
    <cellStyle name="检查单元格 20 2" xfId="3863"/>
    <cellStyle name="检查单元格 16 2" xfId="3864"/>
    <cellStyle name="检查单元格 21 2" xfId="3865"/>
    <cellStyle name="检查单元格 18" xfId="3866"/>
    <cellStyle name="检查单元格 23" xfId="3867"/>
    <cellStyle name="检查单元格 18 2" xfId="3868"/>
    <cellStyle name="检查单元格 19" xfId="3869"/>
    <cellStyle name="检查单元格 24" xfId="3870"/>
    <cellStyle name="检查单元格 19 2" xfId="3871"/>
    <cellStyle name="检查单元格 2" xfId="3872"/>
    <cellStyle name="检查单元格 2 10" xfId="3873"/>
    <cellStyle name="检查单元格 2 10 2" xfId="3874"/>
    <cellStyle name="检查单元格 2 11" xfId="3875"/>
    <cellStyle name="检查单元格 2 12" xfId="3876"/>
    <cellStyle name="检查单元格 2 12 2" xfId="3877"/>
    <cellStyle name="检查单元格 2 15" xfId="3878"/>
    <cellStyle name="检查单元格 2 15 2" xfId="3879"/>
    <cellStyle name="检查单元格 2 16 2" xfId="3880"/>
    <cellStyle name="检查单元格 2 17" xfId="3881"/>
    <cellStyle name="检查单元格 2 17 2" xfId="3882"/>
    <cellStyle name="检查单元格 2 2" xfId="3883"/>
    <cellStyle name="检查单元格 2 3" xfId="3884"/>
    <cellStyle name="检查单元格 2 4 2" xfId="3885"/>
    <cellStyle name="检查单元格 2_支出明细项目表" xfId="3886"/>
    <cellStyle name="检查单元格 25" xfId="3887"/>
    <cellStyle name="检查单元格 3 10" xfId="3888"/>
    <cellStyle name="检查单元格 3 12" xfId="3889"/>
    <cellStyle name="检查单元格 3 12 2" xfId="3890"/>
    <cellStyle name="检查单元格 3 13 2" xfId="3891"/>
    <cellStyle name="检查单元格 6" xfId="3892"/>
    <cellStyle name="检查单元格 3 14 2" xfId="3893"/>
    <cellStyle name="检查单元格 3 15" xfId="3894"/>
    <cellStyle name="检查单元格 3 15 2" xfId="3895"/>
    <cellStyle name="检查单元格 3 17" xfId="3896"/>
    <cellStyle name="检查单元格 3 17 2" xfId="3897"/>
    <cellStyle name="检查单元格 3 18" xfId="3898"/>
    <cellStyle name="检查单元格 3 18 2" xfId="3899"/>
    <cellStyle name="检查单元格 3 2" xfId="3900"/>
    <cellStyle name="检查单元格 3 3" xfId="3901"/>
    <cellStyle name="检查单元格 3 4" xfId="3902"/>
    <cellStyle name="检查单元格 3 4 2" xfId="3903"/>
    <cellStyle name="检查单元格 3 5" xfId="3904"/>
    <cellStyle name="检查单元格 3 5 2" xfId="3905"/>
    <cellStyle name="检查单元格 3 6" xfId="3906"/>
    <cellStyle name="检查单元格 3 7" xfId="3907"/>
    <cellStyle name="检查单元格 3 9" xfId="3908"/>
    <cellStyle name="检查单元格 3 9 2" xfId="3909"/>
    <cellStyle name="检查单元格 4" xfId="3910"/>
    <cellStyle name="检查单元格 4 2" xfId="3911"/>
    <cellStyle name="检查单元格 4 3" xfId="3912"/>
    <cellStyle name="检查单元格 4 4" xfId="3913"/>
    <cellStyle name="检查单元格 4 5" xfId="3914"/>
    <cellStyle name="检查单元格 4 5 2" xfId="3915"/>
    <cellStyle name="检查单元格 4 6" xfId="3916"/>
    <cellStyle name="检查单元格 4 6 2" xfId="3917"/>
    <cellStyle name="检查单元格 4 7" xfId="3918"/>
    <cellStyle name="解释性文本 4 5" xfId="3919"/>
    <cellStyle name="检查单元格 4_支出明细项目表" xfId="3920"/>
    <cellStyle name="检查单元格 5" xfId="3921"/>
    <cellStyle name="检查单元格 5 2" xfId="3922"/>
    <cellStyle name="检查单元格 6 2" xfId="3923"/>
    <cellStyle name="检查单元格 7" xfId="3924"/>
    <cellStyle name="检查单元格 8" xfId="3925"/>
    <cellStyle name="检查单元格 9" xfId="3926"/>
    <cellStyle name="检查单元格 9 2" xfId="3927"/>
    <cellStyle name="解释性文本 10" xfId="3928"/>
    <cellStyle name="强调文字颜色 1 19 2" xfId="3929"/>
    <cellStyle name="解释性文本 12" xfId="3930"/>
    <cellStyle name="解释性文本 13" xfId="3931"/>
    <cellStyle name="解释性文本 14" xfId="3932"/>
    <cellStyle name="解释性文本 15" xfId="3933"/>
    <cellStyle name="解释性文本 20" xfId="3934"/>
    <cellStyle name="解释性文本 17" xfId="3935"/>
    <cellStyle name="解释性文本 22" xfId="3936"/>
    <cellStyle name="解释性文本 18" xfId="3937"/>
    <cellStyle name="解释性文本 23" xfId="3938"/>
    <cellStyle name="解释性文本 19" xfId="3939"/>
    <cellStyle name="解释性文本 24" xfId="3940"/>
    <cellStyle name="解释性文本 2" xfId="3941"/>
    <cellStyle name="解释性文本 2 10" xfId="3942"/>
    <cellStyle name="解释性文本 2 14" xfId="3943"/>
    <cellStyle name="解释性文本 2 15" xfId="3944"/>
    <cellStyle name="解释性文本 2 16" xfId="3945"/>
    <cellStyle name="解释性文本 2 17" xfId="3946"/>
    <cellStyle name="解释性文本 2 18" xfId="3947"/>
    <cellStyle name="解释性文本 2 19" xfId="3948"/>
    <cellStyle name="解释性文本 2 7" xfId="3949"/>
    <cellStyle name="解释性文本 2 8" xfId="3950"/>
    <cellStyle name="解释性文本 25" xfId="3951"/>
    <cellStyle name="解释性文本 3" xfId="3952"/>
    <cellStyle name="解释性文本 3 12" xfId="3953"/>
    <cellStyle name="解释性文本 3 14" xfId="3954"/>
    <cellStyle name="解释性文本 3 15" xfId="3955"/>
    <cellStyle name="解释性文本 3 16" xfId="3956"/>
    <cellStyle name="解释性文本 3 17" xfId="3957"/>
    <cellStyle name="解释性文本 3 18" xfId="3958"/>
    <cellStyle name="解释性文本 3 4" xfId="3959"/>
    <cellStyle name="解释性文本 3 5" xfId="3960"/>
    <cellStyle name="解释性文本 4" xfId="3961"/>
    <cellStyle name="解释性文本 4 2" xfId="3962"/>
    <cellStyle name="解释性文本 4 3" xfId="3963"/>
    <cellStyle name="解释性文本 4 4" xfId="3964"/>
    <cellStyle name="警告文本 10" xfId="3965"/>
    <cellStyle name="警告文本 11" xfId="3966"/>
    <cellStyle name="警告文本 12" xfId="3967"/>
    <cellStyle name="警告文本 13" xfId="3968"/>
    <cellStyle name="警告文本 15" xfId="3969"/>
    <cellStyle name="警告文本 20" xfId="3970"/>
    <cellStyle name="警告文本 16" xfId="3971"/>
    <cellStyle name="警告文本 21" xfId="3972"/>
    <cellStyle name="警告文本 17" xfId="3973"/>
    <cellStyle name="警告文本 22" xfId="3974"/>
    <cellStyle name="警告文本 18" xfId="3975"/>
    <cellStyle name="警告文本 23" xfId="3976"/>
    <cellStyle name="警告文本 19" xfId="3977"/>
    <cellStyle name="警告文本 24" xfId="3978"/>
    <cellStyle name="警告文本 2 11" xfId="3979"/>
    <cellStyle name="警告文本 2 12" xfId="3980"/>
    <cellStyle name="强调文字颜色 1 18 2" xfId="3981"/>
    <cellStyle name="警告文本 2 13" xfId="3982"/>
    <cellStyle name="警告文本 2 2" xfId="3983"/>
    <cellStyle name="警告文本 2 2 2 2" xfId="3984"/>
    <cellStyle name="警告文本 2 2 3" xfId="3985"/>
    <cellStyle name="警告文本 2 3" xfId="3986"/>
    <cellStyle name="警告文本 2 7" xfId="3987"/>
    <cellStyle name="警告文本 2 8" xfId="3988"/>
    <cellStyle name="警告文本 2 9" xfId="3989"/>
    <cellStyle name="警告文本 25" xfId="3990"/>
    <cellStyle name="警告文本 3 11" xfId="3991"/>
    <cellStyle name="警告文本 3 12" xfId="3992"/>
    <cellStyle name="警告文本 3 13" xfId="3993"/>
    <cellStyle name="警告文本 3 14" xfId="3994"/>
    <cellStyle name="警告文本 3 15" xfId="3995"/>
    <cellStyle name="警告文本 3 16" xfId="3996"/>
    <cellStyle name="警告文本 3 18" xfId="3997"/>
    <cellStyle name="警告文本 3 2" xfId="3998"/>
    <cellStyle name="警告文本 3 3" xfId="3999"/>
    <cellStyle name="警告文本 3 6" xfId="4000"/>
    <cellStyle name="警告文本 3 7" xfId="4001"/>
    <cellStyle name="警告文本 3 8" xfId="4002"/>
    <cellStyle name="警告文本 3 9" xfId="4003"/>
    <cellStyle name="警告文本 4 2" xfId="4004"/>
    <cellStyle name="警告文本 4 3" xfId="4005"/>
    <cellStyle name="警告文本 4 4" xfId="4006"/>
    <cellStyle name="警告文本 4 6" xfId="4007"/>
    <cellStyle name="警告文本 5" xfId="4008"/>
    <cellStyle name="警告文本 6" xfId="4009"/>
    <cellStyle name="警告文本 7" xfId="4010"/>
    <cellStyle name="警告文本 8" xfId="4011"/>
    <cellStyle name="警告文本 9" xfId="4012"/>
    <cellStyle name="链接单元格 2 2" xfId="4013"/>
    <cellStyle name="链接单元格 2 3" xfId="4014"/>
    <cellStyle name="链接单元格 2 4" xfId="4015"/>
    <cellStyle name="链接单元格 2 5" xfId="4016"/>
    <cellStyle name="链接单元格 3" xfId="4017"/>
    <cellStyle name="链接单元格 3 2" xfId="4018"/>
    <cellStyle name="链接单元格 3 3" xfId="4019"/>
    <cellStyle name="链接单元格 3 4" xfId="4020"/>
    <cellStyle name="链接单元格 3 5" xfId="4021"/>
    <cellStyle name="链接单元格 3_支出明细项目表" xfId="4022"/>
    <cellStyle name="链接单元格 4" xfId="4023"/>
    <cellStyle name="链接单元格 4 2" xfId="4024"/>
    <cellStyle name="链接单元格 4 3" xfId="4025"/>
    <cellStyle name="链接单元格 4 5" xfId="4026"/>
    <cellStyle name="链接单元格 4_支出明细项目表" xfId="4027"/>
    <cellStyle name="霓付_97MBO" xfId="4028"/>
    <cellStyle name="烹拳 [0]_97MBO" xfId="4029"/>
    <cellStyle name="烹拳_97MBO" xfId="4030"/>
    <cellStyle name="千分位[0]_ 白土" xfId="4031"/>
    <cellStyle name="千分位_ 白土" xfId="4032"/>
    <cellStyle name="千位_1" xfId="4033"/>
    <cellStyle name="千位分隔 2 2" xfId="4034"/>
    <cellStyle name="千位分隔 2 2 2" xfId="4035"/>
    <cellStyle name="千位分隔 2 3" xfId="4036"/>
    <cellStyle name="千位分隔 2 3 2" xfId="4037"/>
    <cellStyle name="千位分隔 2 4" xfId="4038"/>
    <cellStyle name="千位分隔 2 4 2" xfId="4039"/>
    <cellStyle name="千位分隔 2 5 2" xfId="4040"/>
    <cellStyle name="千位分隔 2 6 2" xfId="4041"/>
    <cellStyle name="千位分隔 2 7 2" xfId="4042"/>
    <cellStyle name="千位分隔 2 8" xfId="4043"/>
    <cellStyle name="千位分隔 2 9" xfId="4044"/>
    <cellStyle name="千位分隔 2 9 2" xfId="4045"/>
    <cellStyle name="千位分隔 6 2" xfId="4046"/>
    <cellStyle name="千位分隔 7 2" xfId="4047"/>
    <cellStyle name="强调文字颜色 1 10" xfId="4048"/>
    <cellStyle name="强调文字颜色 1 10 2" xfId="4049"/>
    <cellStyle name="强调文字颜色 1 11" xfId="4050"/>
    <cellStyle name="强调文字颜色 1 11 2" xfId="4051"/>
    <cellStyle name="强调文字颜色 1 12" xfId="4052"/>
    <cellStyle name="强调文字颜色 1 12 2" xfId="4053"/>
    <cellStyle name="强调文字颜色 1 13" xfId="4054"/>
    <cellStyle name="强调文字颜色 1 13 2" xfId="4055"/>
    <cellStyle name="强调文字颜色 1 14" xfId="4056"/>
    <cellStyle name="强调文字颜色 1 14 2" xfId="4057"/>
    <cellStyle name="强调文字颜色 1 15" xfId="4058"/>
    <cellStyle name="强调文字颜色 1 20" xfId="4059"/>
    <cellStyle name="强调文字颜色 1 15 2" xfId="4060"/>
    <cellStyle name="强调文字颜色 1 20 2" xfId="4061"/>
    <cellStyle name="强调文字颜色 1 16 2" xfId="4062"/>
    <cellStyle name="强调文字颜色 1 21 2" xfId="4063"/>
    <cellStyle name="强调文字颜色 1 17" xfId="4064"/>
    <cellStyle name="强调文字颜色 1 22" xfId="4065"/>
    <cellStyle name="强调文字颜色 1 17 2" xfId="4066"/>
    <cellStyle name="强调文字颜色 1 22 2" xfId="4067"/>
    <cellStyle name="强调文字颜色 1 19" xfId="4068"/>
    <cellStyle name="强调文字颜色 1 24" xfId="4069"/>
    <cellStyle name="强调文字颜色 1 25" xfId="4070"/>
    <cellStyle name="强调文字颜色 1 3 10" xfId="4071"/>
    <cellStyle name="强调文字颜色 1 3 10 2" xfId="4072"/>
    <cellStyle name="强调文字颜色 1 3 11" xfId="4073"/>
    <cellStyle name="强调文字颜色 1 3 11 2" xfId="4074"/>
    <cellStyle name="强调文字颜色 1 3 12 2" xfId="4075"/>
    <cellStyle name="强调文字颜色 1 3 13 2" xfId="4076"/>
    <cellStyle name="强调文字颜色 1 3 15" xfId="4077"/>
    <cellStyle name="强调文字颜色 1 3 15 2" xfId="4078"/>
    <cellStyle name="强调文字颜色 1 3 16" xfId="4079"/>
    <cellStyle name="强调文字颜色 1 3 16 2" xfId="4080"/>
    <cellStyle name="强调文字颜色 1 3 17 2" xfId="4081"/>
    <cellStyle name="强调文字颜色 1 3 18" xfId="4082"/>
    <cellStyle name="强调文字颜色 1 3 18 2" xfId="4083"/>
    <cellStyle name="强调文字颜色 1 3 3 2" xfId="4084"/>
    <cellStyle name="强调文字颜色 1 3 5 2" xfId="4085"/>
    <cellStyle name="强调文字颜色 1 3 6" xfId="4086"/>
    <cellStyle name="强调文字颜色 1 4" xfId="4087"/>
    <cellStyle name="强调文字颜色 1 4 2" xfId="4088"/>
    <cellStyle name="强调文字颜色 2 2" xfId="4089"/>
    <cellStyle name="强调文字颜色 2 3" xfId="4090"/>
    <cellStyle name="强调文字颜色 2 4" xfId="4091"/>
    <cellStyle name="强调文字颜色 2 4 2" xfId="4092"/>
    <cellStyle name="强调文字颜色 3 2" xfId="4093"/>
    <cellStyle name="强调文字颜色 3 2 2 2" xfId="4094"/>
    <cellStyle name="强调文字颜色 3 2 2 2 2" xfId="4095"/>
    <cellStyle name="强调文字颜色 3 2 2 3" xfId="4096"/>
    <cellStyle name="强调文字颜色 3 3 2" xfId="4097"/>
    <cellStyle name="强调文字颜色 3 4 2" xfId="4098"/>
    <cellStyle name="强调文字颜色 4 2 2" xfId="4099"/>
    <cellStyle name="强调文字颜色 4 2 2 2" xfId="4100"/>
    <cellStyle name="强调文字颜色 4 2 2 2 2" xfId="4101"/>
    <cellStyle name="强调文字颜色 4 2 2 3" xfId="4102"/>
    <cellStyle name="强调文字颜色 4 4" xfId="4103"/>
    <cellStyle name="强调文字颜色 4 4 2" xfId="4104"/>
    <cellStyle name="强调文字颜色 5 2" xfId="4105"/>
    <cellStyle name="强调文字颜色 5 2 2" xfId="4106"/>
    <cellStyle name="强调文字颜色 5 2 2 2" xfId="4107"/>
    <cellStyle name="强调文字颜色 5 2 2 3" xfId="4108"/>
    <cellStyle name="强调文字颜色 5 3" xfId="4109"/>
    <cellStyle name="强调文字颜色 5 3 2" xfId="4110"/>
    <cellStyle name="强调文字颜色 5 4" xfId="4111"/>
    <cellStyle name="强调文字颜色 5 4 2" xfId="4112"/>
    <cellStyle name="强调文字颜色 6 2" xfId="4113"/>
    <cellStyle name="强调文字颜色 6 2 2" xfId="4114"/>
    <cellStyle name="强调文字颜色 6 2 2 2" xfId="4115"/>
    <cellStyle name="强调文字颜色 6 2 2 2 2" xfId="4116"/>
    <cellStyle name="强调文字颜色 6 2 3" xfId="4117"/>
    <cellStyle name="强调文字颜色 6 3" xfId="4118"/>
    <cellStyle name="强调文字颜色 6 3 2" xfId="4119"/>
    <cellStyle name="强调文字颜色 6 4" xfId="4120"/>
    <cellStyle name="适中 2 2 2" xfId="4121"/>
    <cellStyle name="适中 2 2 2 2" xfId="4122"/>
    <cellStyle name="适中 2 3" xfId="4123"/>
    <cellStyle name="适中 3" xfId="4124"/>
    <cellStyle name="适中 3 2" xfId="4125"/>
    <cellStyle name="适中 4" xfId="4126"/>
    <cellStyle name="适中 4 2" xfId="4127"/>
    <cellStyle name="输出 2 2" xfId="4128"/>
    <cellStyle name="输出 2 2 2" xfId="4129"/>
    <cellStyle name="输出 2 2 3" xfId="4130"/>
    <cellStyle name="输出 2 3" xfId="4131"/>
    <cellStyle name="输出 3" xfId="4132"/>
    <cellStyle name="输出 3 2" xfId="4133"/>
    <cellStyle name="输出 4" xfId="4134"/>
    <cellStyle name="输入 2 2" xfId="4135"/>
    <cellStyle name="输入 2 2 2" xfId="4136"/>
    <cellStyle name="输入 2 2 2 2" xfId="4137"/>
    <cellStyle name="输入 2 2 3" xfId="4138"/>
    <cellStyle name="输入 2 3" xfId="4139"/>
    <cellStyle name="㼿" xfId="4140"/>
    <cellStyle name="㼿_二、2.2018市本级政府专项资金清单" xfId="4141"/>
    <cellStyle name="㼿_二、2.2018市本级政府专项资金清单 2" xfId="4142"/>
    <cellStyle name="注释 2 2 2 2" xfId="4143"/>
    <cellStyle name="㼿㼿" xfId="4144"/>
    <cellStyle name="㼿㼿㼿㼿" xfId="4145"/>
    <cellStyle name="㼿㼿㼿㼿㼿㼿㼿" xfId="4146"/>
    <cellStyle name="未定义" xfId="4147"/>
    <cellStyle name="未定义 2" xfId="4148"/>
    <cellStyle name="样式 1" xfId="4149"/>
    <cellStyle name="注释 2" xfId="4150"/>
    <cellStyle name="注释 2 2 3" xfId="4151"/>
    <cellStyle name="注释 3" xfId="4152"/>
    <cellStyle name="콤마_BOILER-CO1" xfId="4153"/>
    <cellStyle name="통화 [0]_BOILER-CO1" xfId="4154"/>
    <cellStyle name="통화_BOILER-CO1" xfId="4155"/>
    <cellStyle name="표준_0N-HANDLING " xfId="41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2021&#24180;\2021&#24180;&#39044;&#31639;\&#39044;&#31639;&#35843;&#25972;\&#23450;&#31295;\D:\2021\2021&#24180;&#39044;&#31639;\2019&#24180;&#24037;&#20316;\&#39044;&#20915;&#31639;&#20844;&#24320;\&#39044;&#20915;&#31639;&#20844;&#24320;\2018&#24180;&#20915;&#31639;\&#20316;&#20915;&#31639;&#20844;&#24320;&#34920;&#30340;&#19968;&#20123;&#25903;&#25745;&#25968;&#25454;\2012&#24635;&#39044;&#31639;&#20250;&#35745;\&#26376;&#25253;\&#25910;&#25903;&#26376;&#25253;\&#25910;&#25903;&#26376;&#25253;&#27491;&#34920;\Documents%20and%20Settings\test\My%20Documents\&#24222;&#27946;&#20142;\&#20108;00&#19977;\&#25910;&#20837;&#25253;&#34920;&#65288;&#20108;00&#20108;&#24180;9&#26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2021&#24180;\2021&#24180;&#39044;&#31639;\&#39044;&#31639;&#35843;&#25972;\&#23450;&#31295;\D:\2021\2021&#24180;&#39044;&#31639;\2019&#24180;&#24037;&#20316;\&#39044;&#20915;&#31639;&#20844;&#24320;\&#39044;&#20915;&#31639;&#20844;&#24320;\2018&#24180;&#20915;&#31639;\&#20316;&#20915;&#31639;&#20844;&#24320;&#34920;&#30340;&#19968;&#20123;&#25903;&#25745;&#25968;&#25454;\2012&#24635;&#39044;&#31639;&#20250;&#35745;\&#26376;&#25253;\&#25910;&#25903;&#26376;&#25253;\&#25910;&#25903;&#26376;&#25253;&#27491;&#34920;\1125\test.WUXI\My%20Documents\&#24222;&#27946;&#20142;\&#20108;00&#20108;&#24180;\&#25910;&#20837;&#25253;&#34920;&#65288;&#20108;00&#20108;&#24180;9&#2637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2021&#24180;\2021&#24180;&#39044;&#31639;\&#39044;&#31639;&#35843;&#25972;\&#23450;&#31295;\&#22788;&#23460;&#24037;&#20316;\&#39044;&#31639;&#35835;&#26412;\2018&#24180;&#39044;&#31639;&#35835;&#26412;\Documents%20and%20Settings\Administrator\Local%20Settings\Temporary%20Internet%20Files\Content.IE5\MEDKIDMT\development\zhc\999.&#20132;&#25509;&#36164;&#26009;\&#38750;&#31246;&#25910;&#20837;&#25253;&#34920;\2013&#24180;&#38750;&#31246;&#25910;&#20837;&#25253;&#34920;\2013&#24180;6&#26376;\2013&#24180;6&#26376;&#38750;&#31246;&#25910;&#20837;&#25253;&#34920;(&#20840;&#21475;&#2445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2021&#24180;\2021&#24180;&#39044;&#31639;\&#39044;&#31639;&#35843;&#25972;\&#23450;&#31295;\&#22788;&#23460;&#24037;&#20316;\&#39044;&#31639;&#35835;&#26412;\2018&#24180;&#39044;&#31639;&#35835;&#26412;\Documents%20and%20Settings\Administrator\Local%20Settings\Temporary%20Internet%20Files\Content.IE5\MEDKIDMT\development\zhc\999.&#20132;&#25509;&#36164;&#26009;\&#25910;&#20837;&#35745;&#21010;\2015&#24180;&#25910;&#20837;&#35745;&#21010;\&#65288;&#23450;&#21457;&#39044;&#31639;&#65289;2015&#24180;&#37096;&#38376;&#21333;&#20301;&#38750;&#31246;&#25910;&#20837;&#35745;&#21010;&#25968;(&#22788;&#23460;&#27719;&#24635;&#21152;&#2403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2021&#24180;\2021&#24180;&#39044;&#31639;\&#39044;&#31639;&#35843;&#25972;\&#23450;&#31295;\D:\2021\2021&#24180;&#39044;&#31639;\2019&#24180;&#24037;&#20316;\&#39044;&#20915;&#31639;&#20844;&#24320;\&#39044;&#20915;&#31639;&#20844;&#24320;\2018&#24180;&#20915;&#31639;\&#20316;&#20915;&#31639;&#20844;&#24320;&#34920;&#30340;&#19968;&#20123;&#25903;&#25745;&#25968;&#25454;\2012&#24635;&#39044;&#31639;&#20250;&#35745;\&#26376;&#25253;\&#25910;&#25903;&#26376;&#25253;\&#25910;&#25903;&#26376;&#25253;&#27491;&#34920;\My%20Documents\&#26085;&#24120;\&#26376;&#25253;&#34920;\yb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入"/>
      <sheetName val="全市(2)"/>
      <sheetName val="全市支出"/>
      <sheetName val="全市支出(1)"/>
      <sheetName val="市区支出"/>
      <sheetName val="市区支出(1)"/>
      <sheetName val="上年表1"/>
      <sheetName val="上年表2"/>
      <sheetName val="表三"/>
      <sheetName val="上年表3"/>
      <sheetName val="表四"/>
      <sheetName val="上年表5"/>
      <sheetName val="表五"/>
      <sheetName val="上年表6"/>
      <sheetName val="表六"/>
      <sheetName val="上年表7"/>
      <sheetName val="上年表4"/>
      <sheetName val="本级支出"/>
      <sheetName val="上年表8"/>
      <sheetName val="市区收入"/>
      <sheetName val="区级收入汇总"/>
      <sheetName val="本级"/>
      <sheetName val="崇安"/>
      <sheetName val="南长"/>
      <sheetName val="北塘"/>
      <sheetName val="滨湖"/>
      <sheetName val="新区"/>
      <sheetName val="锡山"/>
      <sheetName val="惠山"/>
      <sheetName val="行政收费表"/>
      <sheetName val="报局长室"/>
      <sheetName val="结算"/>
      <sheetName val="表一"/>
      <sheetName val="表二"/>
      <sheetName val="快报一"/>
      <sheetName val="快报二"/>
      <sheetName val="快报三"/>
      <sheetName val="快报四"/>
      <sheetName val="快报五"/>
      <sheetName val="快报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收入"/>
      <sheetName val="全市(2)"/>
      <sheetName val="全市支出"/>
      <sheetName val="全市支出(1)"/>
      <sheetName val="市区支出"/>
      <sheetName val="市区支出(1)"/>
      <sheetName val="上年表1"/>
      <sheetName val="上年表2"/>
      <sheetName val="表三"/>
      <sheetName val="上年表3"/>
      <sheetName val="表四"/>
      <sheetName val="上年表5"/>
      <sheetName val="表五"/>
      <sheetName val="上年表6"/>
      <sheetName val="表六"/>
      <sheetName val="上年表7"/>
      <sheetName val="上年表4"/>
      <sheetName val="本级支出"/>
      <sheetName val="上年表8"/>
      <sheetName val="市区收入"/>
      <sheetName val="区级收入汇总"/>
      <sheetName val="本级"/>
      <sheetName val="崇安"/>
      <sheetName val="南长"/>
      <sheetName val="北塘"/>
      <sheetName val="滨湖"/>
      <sheetName val="新区"/>
      <sheetName val="锡山"/>
      <sheetName val="惠山"/>
      <sheetName val="行政收费表"/>
      <sheetName val="报局长室"/>
      <sheetName val="结算"/>
      <sheetName val="表一"/>
      <sheetName val="表二"/>
      <sheetName val="快报一"/>
      <sheetName val="快报二"/>
      <sheetName val="快报三"/>
      <sheetName val="快报四"/>
      <sheetName val="快报五"/>
      <sheetName val="快报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dwdm"/>
      <sheetName val="上年"/>
      <sheetName val="类别"/>
      <sheetName val="封面"/>
      <sheetName val="政府专项"/>
      <sheetName val="政府专项（十三）表2"/>
      <sheetName val="A类"/>
      <sheetName val="B类"/>
      <sheetName val="全额单位"/>
      <sheetName val="差额单位"/>
      <sheetName val="自收自支"/>
      <sheetName val="汇总（资金性质）"/>
      <sheetName val="执行情况汇总表(表1-1)"/>
      <sheetName val="执行情况（口子）"/>
      <sheetName val="执行情况汇总表(表1-2)"/>
      <sheetName val="分口子明细 (文行)"/>
      <sheetName val="分口子明细 (社保)"/>
      <sheetName val="分口子明细 (农业)"/>
      <sheetName val="分口子明细 (经建)"/>
      <sheetName val="分口子明细 (金融)"/>
      <sheetName val="分口子明细 (工贸)"/>
      <sheetName val="分口子明细 (资源) "/>
      <sheetName val="分口子明细 (综合)"/>
      <sheetName val="B类-非税"/>
      <sheetName val="全额单位-非税"/>
      <sheetName val="差额单位-非税"/>
      <sheetName val="自收自支-非税"/>
      <sheetName val="汇总（资金性质）-非税"/>
      <sheetName val="执行情况汇总表(表1-1)-非税"/>
      <sheetName val="执行情况（口子）-非税"/>
      <sheetName val="执行情况汇总表(表1-2)-非税"/>
      <sheetName val="分口子明细 (文行)-非税"/>
      <sheetName val="分口子明细 (社保)-非税"/>
      <sheetName val="分口子明细 (农业)-非税"/>
      <sheetName val="分口子明细 (经建)-非税"/>
      <sheetName val="分口子明细 (金融)-非税"/>
      <sheetName val="分口子明细 (工贸)-非税"/>
      <sheetName val="分口子明细 (资源)-非税"/>
      <sheetName val="分口子明细 (综合)-非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wdm"/>
      <sheetName val="sfmx"/>
      <sheetName val="2015年行政事业单位预算外计划"/>
      <sheetName val="2015自收自支计划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1"/>
      <sheetName val="000000"/>
      <sheetName val="月报"/>
      <sheetName val="收入汇总"/>
      <sheetName val="支出汇总"/>
      <sheetName val="收入分项"/>
      <sheetName val="一般预算收入"/>
      <sheetName val="地方收入"/>
      <sheetName val="总收入"/>
      <sheetName val="支出分项"/>
      <sheetName val="一般预算支出"/>
      <sheetName val="支出分地"/>
      <sheetName val="省级收入分项"/>
      <sheetName val="省级支出分项"/>
      <sheetName val="分析表"/>
      <sheetName val="Sheet1"/>
      <sheetName val="上月收入报表"/>
      <sheetName val="收入汇差!"/>
      <sheetName val="Sheet10"/>
      <sheetName val="收入汇差2"/>
      <sheetName val="Sheet5"/>
      <sheetName val="支出汇差!"/>
      <sheetName val="省政府办公厅"/>
      <sheetName val="去年数据"/>
      <sheetName val="本年数据"/>
      <sheetName val="参数表"/>
      <sheetName val="黄皮本"/>
      <sheetName val="杂志"/>
      <sheetName val="原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K44"/>
  <sheetViews>
    <sheetView showZeros="0" tabSelected="1" view="pageBreakPreview" zoomScale="60" zoomScaleNormal="90" workbookViewId="0">
      <selection activeCell="F11" sqref="F11"/>
    </sheetView>
  </sheetViews>
  <sheetFormatPr defaultColWidth="9.5" defaultRowHeight="15.5"/>
  <cols>
    <col min="1" max="1" width="26.6272727272727" style="182" customWidth="1"/>
    <col min="2" max="2" width="11.3727272727273" style="182" customWidth="1"/>
    <col min="3" max="3" width="12.5" style="182" customWidth="1"/>
    <col min="4" max="4" width="12.5" style="183" customWidth="1"/>
    <col min="5" max="5" width="11.8727272727273" style="182" customWidth="1"/>
    <col min="6" max="6" width="31.8727272727273" style="182" customWidth="1"/>
    <col min="7" max="7" width="9.25454545454545" style="182" customWidth="1"/>
    <col min="8" max="8" width="11.7545454545455" style="182" customWidth="1"/>
    <col min="9" max="9" width="10.1272727272727" style="183" customWidth="1"/>
    <col min="10" max="10" width="13" style="182" customWidth="1"/>
    <col min="11" max="16384" width="9.5" style="182"/>
  </cols>
  <sheetData>
    <row r="1" s="107" customFormat="1" ht="22.5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213"/>
    </row>
    <row r="2" ht="34.5" customHeight="1" spans="1:10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</row>
    <row r="3" ht="16.15" customHeight="1" spans="1:10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</row>
    <row r="4" ht="39.95" customHeight="1" spans="1:10">
      <c r="A4" s="185" t="s">
        <v>3</v>
      </c>
      <c r="B4" s="77" t="s">
        <v>4</v>
      </c>
      <c r="C4" s="78" t="s">
        <v>5</v>
      </c>
      <c r="D4" s="79" t="s">
        <v>6</v>
      </c>
      <c r="E4" s="80" t="s">
        <v>7</v>
      </c>
      <c r="F4" s="186" t="s">
        <v>8</v>
      </c>
      <c r="G4" s="185" t="s">
        <v>9</v>
      </c>
      <c r="H4" s="80" t="s">
        <v>10</v>
      </c>
      <c r="I4" s="214" t="s">
        <v>6</v>
      </c>
      <c r="J4" s="215" t="s">
        <v>11</v>
      </c>
    </row>
    <row r="5" ht="20.25" customHeight="1" spans="1:10">
      <c r="A5" s="187" t="s">
        <v>12</v>
      </c>
      <c r="B5" s="99">
        <v>1058477</v>
      </c>
      <c r="C5" s="96">
        <v>1085500</v>
      </c>
      <c r="D5" s="96"/>
      <c r="E5" s="96">
        <f>C5+D5</f>
        <v>1085500</v>
      </c>
      <c r="F5" s="188" t="s">
        <v>13</v>
      </c>
      <c r="G5" s="105">
        <f>G6+G7+G8+G11+G12</f>
        <v>4181501</v>
      </c>
      <c r="H5" s="105">
        <f>H6+H7+H8+H11+H12</f>
        <v>4624220</v>
      </c>
      <c r="I5" s="105">
        <f>I6+I7+I8+I11+I12</f>
        <v>-248920</v>
      </c>
      <c r="J5" s="105">
        <f>J6+J7+J8+J11+J12</f>
        <v>4375300</v>
      </c>
    </row>
    <row r="6" spans="1:10">
      <c r="A6" s="187" t="s">
        <v>14</v>
      </c>
      <c r="B6" s="96">
        <f>SUM(B7:B9)</f>
        <v>595935</v>
      </c>
      <c r="C6" s="96">
        <f>SUM(C7:C9)</f>
        <v>544000</v>
      </c>
      <c r="D6" s="96">
        <f>SUM(D7:D9)</f>
        <v>43243</v>
      </c>
      <c r="E6" s="96">
        <f>SUM(E7:E9)</f>
        <v>587243</v>
      </c>
      <c r="F6" s="163" t="s">
        <v>15</v>
      </c>
      <c r="G6" s="91">
        <v>2718516</v>
      </c>
      <c r="H6" s="105">
        <v>3182420</v>
      </c>
      <c r="I6" s="105">
        <v>-248975</v>
      </c>
      <c r="J6" s="105">
        <f>H6+I6</f>
        <v>2933445</v>
      </c>
    </row>
    <row r="7" ht="20.25" customHeight="1" spans="1:11">
      <c r="A7" s="189" t="s">
        <v>16</v>
      </c>
      <c r="B7" s="190">
        <v>313243</v>
      </c>
      <c r="C7" s="191">
        <v>300000</v>
      </c>
      <c r="D7" s="191">
        <v>13243</v>
      </c>
      <c r="E7" s="192">
        <f>C7+D7</f>
        <v>313243</v>
      </c>
      <c r="F7" s="163" t="s">
        <v>17</v>
      </c>
      <c r="G7" s="91">
        <v>531232</v>
      </c>
      <c r="H7" s="193">
        <v>500000</v>
      </c>
      <c r="I7" s="193"/>
      <c r="J7" s="105">
        <f t="shared" ref="J7:J13" si="0">H7+I7</f>
        <v>500000</v>
      </c>
      <c r="K7" s="183"/>
    </row>
    <row r="8" ht="20.25" customHeight="1" spans="1:10">
      <c r="A8" s="189" t="s">
        <v>18</v>
      </c>
      <c r="B8" s="190">
        <v>160268</v>
      </c>
      <c r="C8" s="191">
        <v>90000</v>
      </c>
      <c r="D8" s="191">
        <v>60000</v>
      </c>
      <c r="E8" s="192">
        <f t="shared" ref="E8:E14" si="1">C8+D8</f>
        <v>150000</v>
      </c>
      <c r="F8" s="163" t="s">
        <v>19</v>
      </c>
      <c r="G8" s="105">
        <f>SUM(G9:G10)</f>
        <v>732353</v>
      </c>
      <c r="H8" s="105">
        <f>SUM(H9:H10)</f>
        <v>795000</v>
      </c>
      <c r="I8" s="105"/>
      <c r="J8" s="105">
        <f t="shared" si="0"/>
        <v>795000</v>
      </c>
    </row>
    <row r="9" ht="20.25" customHeight="1" spans="1:10">
      <c r="A9" s="189" t="s">
        <v>20</v>
      </c>
      <c r="B9" s="190">
        <v>122424</v>
      </c>
      <c r="C9" s="191">
        <v>154000</v>
      </c>
      <c r="D9" s="191">
        <v>-30000</v>
      </c>
      <c r="E9" s="192">
        <f t="shared" si="1"/>
        <v>124000</v>
      </c>
      <c r="F9" s="194" t="s">
        <v>21</v>
      </c>
      <c r="G9" s="91">
        <v>454866</v>
      </c>
      <c r="H9" s="195">
        <v>480000</v>
      </c>
      <c r="I9" s="195"/>
      <c r="J9" s="105">
        <f t="shared" si="0"/>
        <v>480000</v>
      </c>
    </row>
    <row r="10" ht="20.25" customHeight="1" spans="1:10">
      <c r="A10" s="187" t="s">
        <v>22</v>
      </c>
      <c r="B10" s="99">
        <v>1501708</v>
      </c>
      <c r="C10" s="96">
        <v>1510000</v>
      </c>
      <c r="D10" s="196">
        <v>40000</v>
      </c>
      <c r="E10" s="96">
        <f t="shared" si="1"/>
        <v>1550000</v>
      </c>
      <c r="F10" s="194" t="s">
        <v>23</v>
      </c>
      <c r="G10" s="91">
        <v>277487</v>
      </c>
      <c r="H10" s="195">
        <v>315000</v>
      </c>
      <c r="I10" s="195"/>
      <c r="J10" s="105">
        <f t="shared" si="0"/>
        <v>315000</v>
      </c>
    </row>
    <row r="11" ht="20.25" customHeight="1" spans="1:10">
      <c r="A11" s="187" t="s">
        <v>24</v>
      </c>
      <c r="B11" s="99">
        <v>179456</v>
      </c>
      <c r="C11" s="96">
        <v>430600</v>
      </c>
      <c r="D11" s="96">
        <f>I19-D6-D10-D12-D13-D14-D15</f>
        <v>-28834</v>
      </c>
      <c r="E11" s="96">
        <f t="shared" si="1"/>
        <v>401766</v>
      </c>
      <c r="F11" s="163" t="s">
        <v>25</v>
      </c>
      <c r="G11" s="91">
        <v>199400</v>
      </c>
      <c r="H11" s="193">
        <v>146600</v>
      </c>
      <c r="I11" s="193"/>
      <c r="J11" s="105">
        <f t="shared" si="0"/>
        <v>146600</v>
      </c>
    </row>
    <row r="12" ht="20.25" customHeight="1" spans="1:10">
      <c r="A12" s="197" t="s">
        <v>26</v>
      </c>
      <c r="B12" s="99">
        <v>199400</v>
      </c>
      <c r="C12" s="196">
        <v>146600</v>
      </c>
      <c r="D12" s="196">
        <v>0</v>
      </c>
      <c r="E12" s="96">
        <f t="shared" si="1"/>
        <v>146600</v>
      </c>
      <c r="F12" s="163" t="s">
        <v>27</v>
      </c>
      <c r="G12" s="91"/>
      <c r="H12" s="193">
        <v>200</v>
      </c>
      <c r="I12" s="193">
        <v>55</v>
      </c>
      <c r="J12" s="105">
        <f t="shared" si="0"/>
        <v>255</v>
      </c>
    </row>
    <row r="13" ht="20.25" customHeight="1" spans="1:10">
      <c r="A13" s="197" t="s">
        <v>28</v>
      </c>
      <c r="B13" s="99"/>
      <c r="C13" s="196">
        <v>15000</v>
      </c>
      <c r="D13" s="196">
        <v>63000</v>
      </c>
      <c r="E13" s="96">
        <f t="shared" si="1"/>
        <v>78000</v>
      </c>
      <c r="F13" s="198" t="s">
        <v>29</v>
      </c>
      <c r="G13" s="105">
        <v>83570</v>
      </c>
      <c r="H13" s="193">
        <v>130000</v>
      </c>
      <c r="I13" s="193">
        <v>-30000</v>
      </c>
      <c r="J13" s="105">
        <f t="shared" si="0"/>
        <v>100000</v>
      </c>
    </row>
    <row r="14" ht="19.5" customHeight="1" spans="1:10">
      <c r="A14" s="187" t="s">
        <v>30</v>
      </c>
      <c r="B14" s="99">
        <v>148899</v>
      </c>
      <c r="C14" s="196">
        <v>128000</v>
      </c>
      <c r="D14" s="196">
        <v>-44430</v>
      </c>
      <c r="E14" s="96">
        <f t="shared" si="1"/>
        <v>83570</v>
      </c>
      <c r="F14" s="199" t="s">
        <v>31</v>
      </c>
      <c r="G14" s="105">
        <v>517964</v>
      </c>
      <c r="H14" s="91"/>
      <c r="I14" s="91"/>
      <c r="J14" s="105"/>
    </row>
    <row r="15" ht="20.25" customHeight="1" spans="1:10">
      <c r="A15" s="187" t="s">
        <v>32</v>
      </c>
      <c r="B15" s="196">
        <f>SUM(B16:B18)</f>
        <v>1099160</v>
      </c>
      <c r="C15" s="196">
        <f>SUM(C16:C18)</f>
        <v>894520</v>
      </c>
      <c r="D15" s="196">
        <f>SUM(D16:D18)</f>
        <v>-351899</v>
      </c>
      <c r="E15" s="196">
        <f>SUM(E16:E18)</f>
        <v>542621</v>
      </c>
      <c r="F15" s="163"/>
      <c r="G15" s="200"/>
      <c r="H15" s="91"/>
      <c r="I15" s="91"/>
      <c r="J15" s="105"/>
    </row>
    <row r="16" ht="27" customHeight="1" spans="1:10">
      <c r="A16" s="201" t="s">
        <v>33</v>
      </c>
      <c r="B16" s="192">
        <v>42677</v>
      </c>
      <c r="C16" s="192"/>
      <c r="D16" s="192"/>
      <c r="E16" s="192"/>
      <c r="F16" s="202"/>
      <c r="G16" s="203"/>
      <c r="H16" s="204"/>
      <c r="I16" s="204"/>
      <c r="J16" s="105"/>
    </row>
    <row r="17" ht="27" customHeight="1" spans="1:10">
      <c r="A17" s="201" t="s">
        <v>34</v>
      </c>
      <c r="B17" s="192">
        <v>373215</v>
      </c>
      <c r="C17" s="192">
        <v>595921</v>
      </c>
      <c r="D17" s="192">
        <f>-293985</f>
        <v>-293985</v>
      </c>
      <c r="E17" s="192">
        <f>C17+D17</f>
        <v>301936</v>
      </c>
      <c r="F17" s="202"/>
      <c r="G17" s="203"/>
      <c r="H17" s="204"/>
      <c r="I17" s="204"/>
      <c r="J17" s="105"/>
    </row>
    <row r="18" ht="20.25" customHeight="1" spans="1:10">
      <c r="A18" s="201" t="s">
        <v>35</v>
      </c>
      <c r="B18" s="192">
        <v>683268</v>
      </c>
      <c r="C18" s="192">
        <v>298599</v>
      </c>
      <c r="D18" s="192">
        <f>3320-61234</f>
        <v>-57914</v>
      </c>
      <c r="E18" s="192">
        <f>C18+D18</f>
        <v>240685</v>
      </c>
      <c r="F18" s="202"/>
      <c r="G18" s="203"/>
      <c r="H18" s="204"/>
      <c r="I18" s="204"/>
      <c r="J18" s="105"/>
    </row>
    <row r="19" ht="20.25" customHeight="1" spans="1:10">
      <c r="A19" s="205" t="s">
        <v>36</v>
      </c>
      <c r="B19" s="206">
        <f>B5+B6+B10+B11+B13+B14+B12+B15</f>
        <v>4783035</v>
      </c>
      <c r="C19" s="206">
        <f>C5+C6+C10+C11+C13+C14+C12+C15</f>
        <v>4754220</v>
      </c>
      <c r="D19" s="206">
        <f>D5+D6+D10+D11+D13+D14+D12+D15</f>
        <v>-278920</v>
      </c>
      <c r="E19" s="206">
        <f>E5+E6+E10+E11+E13+E14+E12+E15</f>
        <v>4475300</v>
      </c>
      <c r="F19" s="206" t="s">
        <v>37</v>
      </c>
      <c r="G19" s="207">
        <f>G5+G13+G14</f>
        <v>4783035</v>
      </c>
      <c r="H19" s="207">
        <f>H5+H13+H14</f>
        <v>4754220</v>
      </c>
      <c r="I19" s="207">
        <f>I5+I13+I14</f>
        <v>-278920</v>
      </c>
      <c r="J19" s="207">
        <f>J5+J13+J14</f>
        <v>4475300</v>
      </c>
    </row>
    <row r="20" ht="60" hidden="1" customHeight="1" spans="1:9">
      <c r="A20" s="208" t="s">
        <v>38</v>
      </c>
      <c r="B20" s="208"/>
      <c r="C20" s="208"/>
      <c r="D20" s="208"/>
      <c r="E20" s="208"/>
      <c r="F20" s="208"/>
      <c r="G20" s="208"/>
      <c r="H20" s="208"/>
      <c r="I20" s="216"/>
    </row>
    <row r="21" ht="14" hidden="1" spans="1:9">
      <c r="A21" s="209" t="s">
        <v>39</v>
      </c>
      <c r="B21" s="209"/>
      <c r="C21" s="209"/>
      <c r="D21" s="209"/>
      <c r="E21" s="209"/>
      <c r="F21" s="209"/>
      <c r="G21" s="209"/>
      <c r="H21" s="209"/>
      <c r="I21" s="217"/>
    </row>
    <row r="22" ht="14" hidden="1" spans="1:9">
      <c r="A22" s="210" t="s">
        <v>40</v>
      </c>
      <c r="B22" s="210"/>
      <c r="C22" s="211"/>
      <c r="D22" s="212"/>
      <c r="E22" s="211"/>
      <c r="F22" s="210"/>
      <c r="G22" s="210"/>
      <c r="H22" s="210"/>
      <c r="I22" s="218"/>
    </row>
    <row r="23" hidden="1" spans="5:6">
      <c r="E23" s="182">
        <f>I19-D19</f>
        <v>0</v>
      </c>
      <c r="F23" s="182">
        <f>D16+E23</f>
        <v>0</v>
      </c>
    </row>
    <row r="24" hidden="1" spans="1:6">
      <c r="A24" s="109" t="s">
        <v>41</v>
      </c>
      <c r="B24" s="109"/>
      <c r="C24" s="109"/>
      <c r="E24" s="182">
        <v>43000</v>
      </c>
      <c r="F24" s="182" t="s">
        <v>42</v>
      </c>
    </row>
    <row r="25" hidden="1" spans="5:9">
      <c r="E25" s="182">
        <v>4553</v>
      </c>
      <c r="F25" s="182" t="s">
        <v>43</v>
      </c>
      <c r="I25" s="183">
        <f>121192+I11</f>
        <v>121192</v>
      </c>
    </row>
    <row r="26" hidden="1" spans="5:9">
      <c r="E26" s="182">
        <f>E24+E25</f>
        <v>47553</v>
      </c>
      <c r="I26" s="183">
        <f>I25-I8-I11</f>
        <v>121192</v>
      </c>
    </row>
    <row r="27" hidden="1"/>
    <row r="28" hidden="1"/>
    <row r="29" hidden="1"/>
    <row r="30" hidden="1" spans="7:8">
      <c r="G30" s="182">
        <v>2019</v>
      </c>
      <c r="H30" s="182">
        <v>2018</v>
      </c>
    </row>
    <row r="31" hidden="1" spans="6:8">
      <c r="F31" s="108" t="s">
        <v>44</v>
      </c>
      <c r="G31" s="182">
        <f>E5+E6+E11+E15+E14-J7</f>
        <v>2200700</v>
      </c>
      <c r="H31" s="182">
        <f>B5+B6+B11+B14+B15+-G7</f>
        <v>2550695</v>
      </c>
    </row>
    <row r="32" hidden="1" spans="7:8">
      <c r="G32" s="182">
        <f>G31+E10-J8</f>
        <v>2955700</v>
      </c>
      <c r="H32" s="182">
        <f>H31+B10-G8</f>
        <v>3320050</v>
      </c>
    </row>
    <row r="33" hidden="1"/>
    <row r="34" hidden="1"/>
    <row r="35" hidden="1"/>
    <row r="36" hidden="1" spans="2:4">
      <c r="B36" s="182" t="s">
        <v>45</v>
      </c>
      <c r="C36" s="182">
        <v>559850</v>
      </c>
      <c r="D36" s="183">
        <v>620841</v>
      </c>
    </row>
    <row r="37" hidden="1" spans="2:5">
      <c r="B37" s="182" t="s">
        <v>46</v>
      </c>
      <c r="C37" s="182">
        <v>98000</v>
      </c>
      <c r="D37" s="183">
        <v>164028</v>
      </c>
      <c r="E37" s="182">
        <f>B17</f>
        <v>373215</v>
      </c>
    </row>
    <row r="38" hidden="1" spans="2:5">
      <c r="B38" s="182" t="s">
        <v>47</v>
      </c>
      <c r="C38" s="182">
        <v>352222</v>
      </c>
      <c r="D38" s="183">
        <v>278733</v>
      </c>
      <c r="E38" s="182">
        <f>E37-D38</f>
        <v>94482</v>
      </c>
    </row>
    <row r="39" hidden="1" spans="2:4">
      <c r="B39" s="182" t="s">
        <v>48</v>
      </c>
      <c r="C39" s="182">
        <v>109628</v>
      </c>
      <c r="D39" s="183">
        <v>178080</v>
      </c>
    </row>
    <row r="40" hidden="1"/>
    <row r="42" hidden="1" spans="4:4">
      <c r="D42" s="183">
        <f>I19-D19</f>
        <v>0</v>
      </c>
    </row>
    <row r="43" hidden="1" spans="2:5">
      <c r="B43" s="182">
        <f>B5+B6+B11+B15+B14-G7</f>
        <v>2550695</v>
      </c>
      <c r="C43" s="182">
        <f>C5+C6+C11+C15+C14-H7</f>
        <v>2582620</v>
      </c>
      <c r="D43" s="183">
        <f>D5+D6+D11+D15+D14-I7</f>
        <v>-381920</v>
      </c>
      <c r="E43" s="182">
        <f>E5+E6+E11+E15+E14-J7</f>
        <v>2200700</v>
      </c>
    </row>
    <row r="44" spans="1:6">
      <c r="A44" s="108"/>
      <c r="F44" s="183"/>
    </row>
  </sheetData>
  <mergeCells count="6">
    <mergeCell ref="A1:H1"/>
    <mergeCell ref="A2:J2"/>
    <mergeCell ref="A3:J3"/>
    <mergeCell ref="A20:H20"/>
    <mergeCell ref="A21:H21"/>
    <mergeCell ref="A24:C24"/>
  </mergeCells>
  <printOptions horizontalCentered="1"/>
  <pageMargins left="0.590551181102362" right="0.590551181102362" top="0.78740157480315" bottom="0.78740157480315" header="0.31496062992126" footer="0.31496062992126"/>
  <pageSetup paperSize="9" scale="90" firstPageNumber="0" orientation="landscape" useFirstPageNumber="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J40"/>
  <sheetViews>
    <sheetView showZeros="0" view="pageBreakPreview" zoomScale="60" zoomScaleNormal="90" workbookViewId="0">
      <selection activeCell="D10" sqref="D10"/>
    </sheetView>
  </sheetViews>
  <sheetFormatPr defaultColWidth="9" defaultRowHeight="14"/>
  <cols>
    <col min="1" max="1" width="32.7545454545455" customWidth="1"/>
    <col min="2" max="2" width="9.5" customWidth="1"/>
    <col min="3" max="3" width="11.1272727272727" customWidth="1"/>
    <col min="4" max="4" width="9.37272727272727" style="142" customWidth="1"/>
    <col min="5" max="5" width="11.8727272727273" customWidth="1"/>
    <col min="6" max="6" width="37.6272727272727" customWidth="1"/>
    <col min="7" max="7" width="9.5" customWidth="1"/>
    <col min="8" max="8" width="11.3727272727273" customWidth="1"/>
    <col min="9" max="9" width="11.1272727272727" style="142" customWidth="1"/>
    <col min="10" max="10" width="11.3727272727273" customWidth="1"/>
  </cols>
  <sheetData>
    <row r="1" s="141" customFormat="1" ht="22.5" customHeight="1" spans="1:10">
      <c r="A1" s="143" t="s">
        <v>49</v>
      </c>
      <c r="B1" s="143"/>
      <c r="C1" s="143"/>
      <c r="D1" s="143"/>
      <c r="E1" s="143"/>
      <c r="F1" s="143"/>
      <c r="G1" s="143"/>
      <c r="H1" s="143"/>
      <c r="I1" s="176"/>
      <c r="J1" s="143"/>
    </row>
    <row r="2" ht="33.75" customHeight="1" spans="1:10">
      <c r="A2" s="144" t="s">
        <v>50</v>
      </c>
      <c r="B2" s="144"/>
      <c r="C2" s="144"/>
      <c r="D2" s="144"/>
      <c r="E2" s="144"/>
      <c r="F2" s="144"/>
      <c r="G2" s="144"/>
      <c r="H2" s="144"/>
      <c r="I2" s="177"/>
      <c r="J2" s="144"/>
    </row>
    <row r="3" ht="15" customHeight="1" spans="1:10">
      <c r="A3" s="145" t="s">
        <v>51</v>
      </c>
      <c r="B3" s="145"/>
      <c r="C3" s="146"/>
      <c r="D3" s="146"/>
      <c r="E3" s="146"/>
      <c r="F3" s="146"/>
      <c r="G3" s="146"/>
      <c r="H3" s="146"/>
      <c r="I3" s="178"/>
      <c r="J3" s="146"/>
    </row>
    <row r="4" ht="44.1" customHeight="1" spans="1:10">
      <c r="A4" s="147" t="s">
        <v>52</v>
      </c>
      <c r="B4" s="80" t="s">
        <v>53</v>
      </c>
      <c r="C4" s="80" t="s">
        <v>54</v>
      </c>
      <c r="D4" s="79" t="s">
        <v>6</v>
      </c>
      <c r="E4" s="80" t="s">
        <v>55</v>
      </c>
      <c r="F4" s="148" t="s">
        <v>56</v>
      </c>
      <c r="G4" s="80" t="s">
        <v>53</v>
      </c>
      <c r="H4" s="80" t="s">
        <v>54</v>
      </c>
      <c r="I4" s="79" t="s">
        <v>6</v>
      </c>
      <c r="J4" s="118" t="s">
        <v>57</v>
      </c>
    </row>
    <row r="5" ht="18" customHeight="1" spans="1:10">
      <c r="A5" s="149" t="s">
        <v>58</v>
      </c>
      <c r="B5" s="150">
        <f>SUM(B6:B12)</f>
        <v>1709573</v>
      </c>
      <c r="C5" s="150">
        <f t="shared" ref="C5:E5" si="0">SUM(C6:C12)</f>
        <v>1698091</v>
      </c>
      <c r="D5" s="150">
        <f t="shared" si="0"/>
        <v>32000</v>
      </c>
      <c r="E5" s="150">
        <f t="shared" si="0"/>
        <v>1730091</v>
      </c>
      <c r="F5" s="151" t="s">
        <v>59</v>
      </c>
      <c r="G5" s="150">
        <f>G6+G18+G19+G17</f>
        <v>2207489</v>
      </c>
      <c r="H5" s="150">
        <f>H6+H18+H19+H17</f>
        <v>2304635</v>
      </c>
      <c r="I5" s="150">
        <f>I6+I18+I19+I17</f>
        <v>-45366.82</v>
      </c>
      <c r="J5" s="160">
        <f>J6+J18+J19+J17</f>
        <v>2259268.18</v>
      </c>
    </row>
    <row r="6" ht="18" customHeight="1" spans="1:10">
      <c r="A6" s="152" t="s">
        <v>60</v>
      </c>
      <c r="B6" s="153">
        <v>1284310</v>
      </c>
      <c r="C6" s="153">
        <v>1300000</v>
      </c>
      <c r="D6" s="153"/>
      <c r="E6" s="154">
        <f>C6+D6</f>
        <v>1300000</v>
      </c>
      <c r="F6" s="155" t="s">
        <v>61</v>
      </c>
      <c r="G6" s="150">
        <f>SUM(G7:G16)</f>
        <v>1583205</v>
      </c>
      <c r="H6" s="150">
        <f>SUM(H7:H16)</f>
        <v>1907835</v>
      </c>
      <c r="I6" s="150">
        <f>SUM(I7:I16)</f>
        <v>-45666.82</v>
      </c>
      <c r="J6" s="160">
        <f>SUM(J7:J16)</f>
        <v>1862168.18</v>
      </c>
    </row>
    <row r="7" ht="18" customHeight="1" spans="1:10">
      <c r="A7" s="152" t="s">
        <v>62</v>
      </c>
      <c r="B7" s="153">
        <v>310278</v>
      </c>
      <c r="C7" s="153">
        <v>300000</v>
      </c>
      <c r="D7" s="153"/>
      <c r="E7" s="154">
        <f t="shared" ref="E7" si="1">C7+D7</f>
        <v>300000</v>
      </c>
      <c r="F7" s="156" t="s">
        <v>63</v>
      </c>
      <c r="G7" s="153">
        <v>927306</v>
      </c>
      <c r="H7" s="153">
        <v>1440000</v>
      </c>
      <c r="I7" s="153">
        <f>-83143+29500-15000+56278+6000-20000-29000+2071</f>
        <v>-53294</v>
      </c>
      <c r="J7" s="157">
        <f>H7+I7</f>
        <v>1386706</v>
      </c>
    </row>
    <row r="8" ht="18" customHeight="1" spans="1:10">
      <c r="A8" s="152" t="s">
        <v>64</v>
      </c>
      <c r="B8" s="153">
        <v>36666</v>
      </c>
      <c r="C8" s="153">
        <v>20000</v>
      </c>
      <c r="D8" s="153">
        <v>3000</v>
      </c>
      <c r="E8" s="154">
        <f t="shared" ref="E8:E12" si="2">C8+D8</f>
        <v>23000</v>
      </c>
      <c r="F8" s="156" t="s">
        <v>65</v>
      </c>
      <c r="G8" s="157">
        <v>223276</v>
      </c>
      <c r="H8" s="157">
        <v>260000</v>
      </c>
      <c r="I8" s="157">
        <v>20000</v>
      </c>
      <c r="J8" s="157">
        <f t="shared" ref="J8:J15" si="3">H8+I8</f>
        <v>280000</v>
      </c>
    </row>
    <row r="9" ht="18" customHeight="1" spans="1:10">
      <c r="A9" s="152" t="s">
        <v>66</v>
      </c>
      <c r="B9" s="153">
        <v>50000</v>
      </c>
      <c r="C9" s="153">
        <v>50000</v>
      </c>
      <c r="D9" s="153">
        <v>30500</v>
      </c>
      <c r="E9" s="154">
        <f t="shared" si="2"/>
        <v>80500</v>
      </c>
      <c r="F9" s="156" t="s">
        <v>67</v>
      </c>
      <c r="G9" s="157">
        <v>151500</v>
      </c>
      <c r="H9" s="157">
        <v>87000</v>
      </c>
      <c r="I9" s="153">
        <v>-12000</v>
      </c>
      <c r="J9" s="157">
        <f t="shared" si="3"/>
        <v>75000</v>
      </c>
    </row>
    <row r="10" ht="18" customHeight="1" spans="1:10">
      <c r="A10" s="152" t="s">
        <v>68</v>
      </c>
      <c r="B10" s="153">
        <v>28319</v>
      </c>
      <c r="C10" s="154">
        <v>1101</v>
      </c>
      <c r="D10" s="153"/>
      <c r="E10" s="154">
        <f t="shared" si="2"/>
        <v>1101</v>
      </c>
      <c r="F10" s="156" t="s">
        <v>69</v>
      </c>
      <c r="G10" s="157">
        <v>15173</v>
      </c>
      <c r="H10" s="157">
        <v>20000</v>
      </c>
      <c r="I10" s="157"/>
      <c r="J10" s="157">
        <f t="shared" si="3"/>
        <v>20000</v>
      </c>
    </row>
    <row r="11" ht="18" customHeight="1" spans="1:10">
      <c r="A11" s="152" t="s">
        <v>70</v>
      </c>
      <c r="B11" s="153"/>
      <c r="C11" s="154">
        <v>23300</v>
      </c>
      <c r="D11" s="153">
        <v>-1500</v>
      </c>
      <c r="E11" s="154">
        <f t="shared" si="2"/>
        <v>21800</v>
      </c>
      <c r="F11" s="156" t="s">
        <v>71</v>
      </c>
      <c r="G11" s="157">
        <v>47888</v>
      </c>
      <c r="H11" s="157">
        <v>50000</v>
      </c>
      <c r="I11" s="157">
        <v>7627.18</v>
      </c>
      <c r="J11" s="157">
        <f t="shared" si="3"/>
        <v>57627.18</v>
      </c>
    </row>
    <row r="12" ht="18" customHeight="1" spans="1:10">
      <c r="A12" s="152" t="s">
        <v>72</v>
      </c>
      <c r="B12" s="153"/>
      <c r="C12" s="154">
        <v>3690</v>
      </c>
      <c r="D12" s="153"/>
      <c r="E12" s="154">
        <f t="shared" si="2"/>
        <v>3690</v>
      </c>
      <c r="F12" s="156" t="s">
        <v>73</v>
      </c>
      <c r="G12" s="157">
        <v>32499</v>
      </c>
      <c r="H12" s="157">
        <v>25900</v>
      </c>
      <c r="I12" s="157"/>
      <c r="J12" s="157">
        <f t="shared" si="3"/>
        <v>25900</v>
      </c>
    </row>
    <row r="13" ht="18" customHeight="1" spans="1:10">
      <c r="A13" s="149" t="s">
        <v>74</v>
      </c>
      <c r="B13" s="150">
        <f>B14+B15+B16+B17</f>
        <v>209302</v>
      </c>
      <c r="C13" s="150">
        <f>SUM(C14:C17)</f>
        <v>25000</v>
      </c>
      <c r="D13" s="150">
        <f>D14+D15+D16+D17</f>
        <v>-8000</v>
      </c>
      <c r="E13" s="150">
        <f>E14+E15+E16+E17</f>
        <v>17000</v>
      </c>
      <c r="F13" s="156" t="s">
        <v>75</v>
      </c>
      <c r="G13" s="157">
        <v>4302</v>
      </c>
      <c r="H13" s="157">
        <v>3690</v>
      </c>
      <c r="I13" s="157"/>
      <c r="J13" s="157">
        <f t="shared" si="3"/>
        <v>3690</v>
      </c>
    </row>
    <row r="14" ht="18" customHeight="1" spans="1:10">
      <c r="A14" s="152" t="s">
        <v>70</v>
      </c>
      <c r="B14" s="90">
        <v>23753</v>
      </c>
      <c r="C14" s="158">
        <v>5000</v>
      </c>
      <c r="D14" s="153"/>
      <c r="E14" s="154">
        <f t="shared" ref="E14:E20" si="4">C14+D14</f>
        <v>5000</v>
      </c>
      <c r="F14" s="156" t="s">
        <v>76</v>
      </c>
      <c r="G14" s="157">
        <v>6705</v>
      </c>
      <c r="H14" s="157">
        <v>21101</v>
      </c>
      <c r="I14" s="153">
        <v>-8000</v>
      </c>
      <c r="J14" s="157">
        <f t="shared" si="3"/>
        <v>13101</v>
      </c>
    </row>
    <row r="15" ht="18" customHeight="1" spans="1:10">
      <c r="A15" s="152" t="s">
        <v>72</v>
      </c>
      <c r="B15" s="90">
        <v>5604</v>
      </c>
      <c r="C15" s="158"/>
      <c r="D15" s="153"/>
      <c r="E15" s="154">
        <f t="shared" si="4"/>
        <v>0</v>
      </c>
      <c r="F15" s="156" t="s">
        <v>77</v>
      </c>
      <c r="G15" s="153">
        <v>23856</v>
      </c>
      <c r="H15" s="157">
        <v>144</v>
      </c>
      <c r="I15" s="153"/>
      <c r="J15" s="157">
        <f t="shared" si="3"/>
        <v>144</v>
      </c>
    </row>
    <row r="16" ht="18" customHeight="1" spans="1:10">
      <c r="A16" s="152" t="s">
        <v>78</v>
      </c>
      <c r="B16" s="90">
        <v>5245</v>
      </c>
      <c r="C16" s="158">
        <v>20000</v>
      </c>
      <c r="D16" s="153">
        <v>-8000</v>
      </c>
      <c r="E16" s="154">
        <f t="shared" si="4"/>
        <v>12000</v>
      </c>
      <c r="F16" s="156" t="s">
        <v>79</v>
      </c>
      <c r="G16" s="153">
        <v>150700</v>
      </c>
      <c r="H16" s="157"/>
      <c r="I16" s="153"/>
      <c r="J16" s="157"/>
    </row>
    <row r="17" ht="18" customHeight="1" spans="1:10">
      <c r="A17" s="159" t="s">
        <v>80</v>
      </c>
      <c r="B17" s="90">
        <v>174700</v>
      </c>
      <c r="C17" s="153"/>
      <c r="D17" s="153"/>
      <c r="E17" s="154">
        <f t="shared" si="4"/>
        <v>0</v>
      </c>
      <c r="F17" s="155" t="s">
        <v>81</v>
      </c>
      <c r="G17" s="160">
        <v>503124</v>
      </c>
      <c r="H17" s="160">
        <v>100000</v>
      </c>
      <c r="I17" s="150"/>
      <c r="J17" s="160">
        <f t="shared" ref="J17:J20" si="5">H17+I17</f>
        <v>100000</v>
      </c>
    </row>
    <row r="18" ht="18" customHeight="1" spans="1:10">
      <c r="A18" s="161" t="s">
        <v>82</v>
      </c>
      <c r="B18" s="96">
        <v>98300</v>
      </c>
      <c r="C18" s="150">
        <v>268100</v>
      </c>
      <c r="D18" s="150"/>
      <c r="E18" s="162">
        <f t="shared" si="4"/>
        <v>268100</v>
      </c>
      <c r="F18" s="163" t="s">
        <v>83</v>
      </c>
      <c r="G18" s="96">
        <v>98300</v>
      </c>
      <c r="H18" s="160">
        <v>268100</v>
      </c>
      <c r="I18" s="160"/>
      <c r="J18" s="160">
        <f t="shared" si="5"/>
        <v>268100</v>
      </c>
    </row>
    <row r="19" ht="18" customHeight="1" spans="1:10">
      <c r="A19" s="161" t="s">
        <v>84</v>
      </c>
      <c r="B19" s="96">
        <v>151500</v>
      </c>
      <c r="C19" s="150">
        <v>87000</v>
      </c>
      <c r="D19" s="150">
        <v>-12000</v>
      </c>
      <c r="E19" s="162">
        <f t="shared" si="4"/>
        <v>75000</v>
      </c>
      <c r="F19" s="155" t="s">
        <v>85</v>
      </c>
      <c r="G19" s="150">
        <v>22860</v>
      </c>
      <c r="H19" s="150">
        <v>28700</v>
      </c>
      <c r="I19" s="150">
        <v>300</v>
      </c>
      <c r="J19" s="160">
        <f t="shared" si="5"/>
        <v>29000</v>
      </c>
    </row>
    <row r="20" ht="18" customHeight="1" spans="1:10">
      <c r="A20" s="161" t="s">
        <v>86</v>
      </c>
      <c r="B20" s="96">
        <v>461313</v>
      </c>
      <c r="C20" s="150">
        <v>405000</v>
      </c>
      <c r="D20" s="150">
        <v>17499</v>
      </c>
      <c r="E20" s="162">
        <f t="shared" si="4"/>
        <v>422499</v>
      </c>
      <c r="F20" s="151" t="s">
        <v>87</v>
      </c>
      <c r="G20" s="160">
        <v>422499</v>
      </c>
      <c r="H20" s="160">
        <v>178556</v>
      </c>
      <c r="I20" s="160">
        <v>74866</v>
      </c>
      <c r="J20" s="160">
        <f t="shared" si="5"/>
        <v>253422</v>
      </c>
    </row>
    <row r="21" ht="18" customHeight="1" spans="1:10">
      <c r="A21" s="161"/>
      <c r="B21" s="96"/>
      <c r="C21" s="150"/>
      <c r="D21" s="150"/>
      <c r="E21" s="162"/>
      <c r="F21" s="151"/>
      <c r="G21" s="160"/>
      <c r="H21" s="160"/>
      <c r="I21" s="160"/>
      <c r="J21" s="160"/>
    </row>
    <row r="22" ht="18" customHeight="1" spans="1:10">
      <c r="A22" s="164" t="s">
        <v>88</v>
      </c>
      <c r="B22" s="165">
        <f>B5+B13+B19+B20+B18</f>
        <v>2629988</v>
      </c>
      <c r="C22" s="165">
        <f t="shared" ref="C22:E22" si="6">C5+C13+C19+C20+C18</f>
        <v>2483191</v>
      </c>
      <c r="D22" s="165">
        <f t="shared" si="6"/>
        <v>29499</v>
      </c>
      <c r="E22" s="165">
        <f t="shared" si="6"/>
        <v>2512690</v>
      </c>
      <c r="F22" s="165" t="s">
        <v>89</v>
      </c>
      <c r="G22" s="165">
        <f>G5+G20</f>
        <v>2629988</v>
      </c>
      <c r="H22" s="165">
        <f t="shared" ref="H22:J22" si="7">H5+H20</f>
        <v>2483191</v>
      </c>
      <c r="I22" s="165">
        <f t="shared" si="7"/>
        <v>29499.18</v>
      </c>
      <c r="J22" s="179">
        <f t="shared" si="7"/>
        <v>2512690.18</v>
      </c>
    </row>
    <row r="23" ht="18" customHeight="1" spans="5:10">
      <c r="E23" s="166"/>
      <c r="J23" s="166"/>
    </row>
    <row r="24" spans="8:8">
      <c r="H24" s="166"/>
    </row>
    <row r="25" ht="15" hidden="1" spans="1:10">
      <c r="A25" s="167"/>
      <c r="B25" s="167"/>
      <c r="C25" s="168">
        <f>C5/E5</f>
        <v>0.981503863091595</v>
      </c>
      <c r="D25" s="169"/>
      <c r="E25" s="168"/>
      <c r="F25" s="167"/>
      <c r="G25" s="167"/>
      <c r="H25" s="170"/>
      <c r="I25" s="175"/>
      <c r="J25" s="171"/>
    </row>
    <row r="26" ht="15" hidden="1" spans="1:10">
      <c r="A26" s="167"/>
      <c r="B26" s="167"/>
      <c r="C26" s="171">
        <f>C5-E5</f>
        <v>-32000</v>
      </c>
      <c r="D26" s="169"/>
      <c r="E26" s="168"/>
      <c r="F26" s="167"/>
      <c r="G26" s="167"/>
      <c r="H26" s="172" t="e">
        <f>#REF!+H10+H11+H12+H13-1365-1012-H12</f>
        <v>#REF!</v>
      </c>
      <c r="I26" s="180"/>
      <c r="J26" s="168">
        <v>5790</v>
      </c>
    </row>
    <row r="27" ht="15" hidden="1" spans="1:10">
      <c r="A27" s="167"/>
      <c r="B27" s="167"/>
      <c r="C27" s="168">
        <f>C26/E5</f>
        <v>-0.0184961369084054</v>
      </c>
      <c r="D27" s="169"/>
      <c r="E27" s="168"/>
      <c r="F27" s="167"/>
      <c r="G27" s="167"/>
      <c r="H27" s="172">
        <v>88435.47</v>
      </c>
      <c r="I27" s="180"/>
      <c r="J27" s="168">
        <v>1365</v>
      </c>
    </row>
    <row r="28" ht="15" hidden="1" spans="1:10">
      <c r="A28" s="167"/>
      <c r="B28" s="167"/>
      <c r="C28" s="168"/>
      <c r="D28" s="169"/>
      <c r="E28" s="168"/>
      <c r="F28" s="167"/>
      <c r="G28" s="167"/>
      <c r="H28" s="173"/>
      <c r="I28" s="180"/>
      <c r="J28" s="168">
        <v>1012</v>
      </c>
    </row>
    <row r="29" ht="15" hidden="1" spans="1:10">
      <c r="A29" s="167"/>
      <c r="B29" s="167"/>
      <c r="C29" s="168"/>
      <c r="D29" s="169"/>
      <c r="E29" s="168"/>
      <c r="F29" s="167"/>
      <c r="G29" s="167"/>
      <c r="H29" s="174">
        <v>46988.37</v>
      </c>
      <c r="I29" s="181"/>
      <c r="J29" s="168">
        <f>SUM(J26:J28)</f>
        <v>8167</v>
      </c>
    </row>
    <row r="30" ht="15" hidden="1" spans="1:10">
      <c r="A30" s="167"/>
      <c r="B30" s="167"/>
      <c r="C30" s="168"/>
      <c r="D30" s="169"/>
      <c r="E30" s="168"/>
      <c r="F30" s="167"/>
      <c r="G30" s="167"/>
      <c r="H30" s="167">
        <v>48000</v>
      </c>
      <c r="I30" s="175"/>
      <c r="J30" s="168"/>
    </row>
    <row r="31" ht="15" hidden="1" spans="1:10">
      <c r="A31" s="167"/>
      <c r="B31" s="167"/>
      <c r="C31" s="168"/>
      <c r="D31" s="169"/>
      <c r="E31" s="168"/>
      <c r="F31" s="167"/>
      <c r="G31" s="167"/>
      <c r="H31" s="167">
        <f>H30-H29</f>
        <v>1011.63</v>
      </c>
      <c r="I31" s="175"/>
      <c r="J31" s="168"/>
    </row>
    <row r="32" ht="15" hidden="1" spans="1:10">
      <c r="A32" s="167"/>
      <c r="B32" s="167"/>
      <c r="C32" s="168"/>
      <c r="D32" s="169"/>
      <c r="E32" s="168"/>
      <c r="F32" s="167"/>
      <c r="G32" s="167"/>
      <c r="H32" s="167"/>
      <c r="I32" s="175"/>
      <c r="J32" s="168"/>
    </row>
    <row r="33" ht="15" hidden="1" spans="1:10">
      <c r="A33" s="167"/>
      <c r="B33" s="167"/>
      <c r="C33" s="168"/>
      <c r="D33" s="169"/>
      <c r="E33" s="168"/>
      <c r="F33" s="167"/>
      <c r="G33" s="167"/>
      <c r="H33" s="167"/>
      <c r="I33" s="175"/>
      <c r="J33" s="168"/>
    </row>
    <row r="34" ht="15" hidden="1" spans="2:9">
      <c r="B34" s="167"/>
      <c r="C34" s="168"/>
      <c r="D34" s="169"/>
      <c r="E34" s="171"/>
      <c r="F34" s="167"/>
      <c r="G34" s="167">
        <v>2019</v>
      </c>
      <c r="H34" s="167">
        <v>2018</v>
      </c>
      <c r="I34" s="175"/>
    </row>
    <row r="35" ht="15" hidden="1" spans="2:9">
      <c r="B35" s="167"/>
      <c r="C35" s="168"/>
      <c r="D35" s="169"/>
      <c r="E35" s="168"/>
      <c r="F35" s="167" t="s">
        <v>90</v>
      </c>
      <c r="G35" s="170" t="e">
        <f>E5+E15+#REF!-J18</f>
        <v>#REF!</v>
      </c>
      <c r="H35" s="170" t="e">
        <f>B5+B15+#REF!-G18</f>
        <v>#REF!</v>
      </c>
      <c r="I35" s="175"/>
    </row>
    <row r="36" ht="15" hidden="1" spans="2:9">
      <c r="B36" s="167"/>
      <c r="C36" s="168"/>
      <c r="D36" s="169"/>
      <c r="E36" s="168"/>
      <c r="F36" s="167"/>
      <c r="G36" s="167"/>
      <c r="H36" s="167"/>
      <c r="I36" s="175"/>
    </row>
    <row r="37" ht="15" hidden="1" spans="2:9">
      <c r="B37" s="170" t="e">
        <f>B5+B15+#REF!-G18</f>
        <v>#REF!</v>
      </c>
      <c r="C37" s="170" t="e">
        <f>C5+C15+#REF!-H18</f>
        <v>#REF!</v>
      </c>
      <c r="D37" s="175" t="e">
        <f>D5+D15+#REF!-I18</f>
        <v>#REF!</v>
      </c>
      <c r="E37" s="170" t="e">
        <f>E5+E15+#REF!-J18</f>
        <v>#REF!</v>
      </c>
      <c r="F37" s="167"/>
      <c r="G37" s="167"/>
      <c r="H37" s="167"/>
      <c r="I37" s="175"/>
    </row>
    <row r="38" ht="15" hidden="1" spans="2:9">
      <c r="B38" s="167"/>
      <c r="C38" s="168"/>
      <c r="D38" s="169"/>
      <c r="E38" s="168"/>
      <c r="F38" s="167"/>
      <c r="G38" s="167"/>
      <c r="H38" s="167"/>
      <c r="I38" s="175"/>
    </row>
    <row r="39" ht="15" hidden="1" spans="2:9">
      <c r="B39" s="167"/>
      <c r="C39" s="168"/>
      <c r="D39" s="169"/>
      <c r="E39" s="168"/>
      <c r="F39" s="167"/>
      <c r="G39" s="167"/>
      <c r="H39" s="167"/>
      <c r="I39" s="175">
        <f>D22-I5</f>
        <v>74865.82</v>
      </c>
    </row>
    <row r="40" ht="15" spans="2:9">
      <c r="B40" s="167"/>
      <c r="C40" s="168"/>
      <c r="D40" s="169"/>
      <c r="E40" s="168"/>
      <c r="F40" s="167"/>
      <c r="G40" s="167"/>
      <c r="H40" s="167"/>
      <c r="I40" s="175"/>
    </row>
  </sheetData>
  <mergeCells count="3">
    <mergeCell ref="A1:J1"/>
    <mergeCell ref="A2:J2"/>
    <mergeCell ref="A3:J3"/>
  </mergeCells>
  <printOptions horizontalCentered="1"/>
  <pageMargins left="0.590551181102362" right="0.590551181102362" top="0.78740157480315" bottom="0.78740157480315" header="0.31496062992126" footer="0.31496062992126"/>
  <pageSetup paperSize="9" scale="87" firstPageNumber="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K17"/>
  <sheetViews>
    <sheetView showZeros="0" view="pageBreakPreview" zoomScale="60" zoomScaleNormal="100" workbookViewId="0">
      <selection activeCell="D10" sqref="D10"/>
    </sheetView>
  </sheetViews>
  <sheetFormatPr defaultColWidth="9.5" defaultRowHeight="15"/>
  <cols>
    <col min="1" max="1" width="26.1272727272727" style="108" customWidth="1"/>
    <col min="2" max="2" width="9.87272727272727" style="108" customWidth="1"/>
    <col min="3" max="3" width="9.87272727272727" style="109" customWidth="1"/>
    <col min="4" max="4" width="8.75454545454545" style="109" customWidth="1"/>
    <col min="5" max="5" width="9.87272727272727" style="109" customWidth="1"/>
    <col min="6" max="6" width="35.6272727272727" style="108" customWidth="1"/>
    <col min="7" max="7" width="11.2545454545455" style="108" customWidth="1"/>
    <col min="8" max="8" width="11" style="108" customWidth="1"/>
    <col min="9" max="9" width="8.87272727272727" style="108" customWidth="1"/>
    <col min="10" max="10" width="11.5" style="108" customWidth="1"/>
    <col min="11" max="256" width="9.5" style="108"/>
    <col min="257" max="257" width="30.1272727272727" style="108" customWidth="1"/>
    <col min="258" max="259" width="16.8727272727273" style="108" customWidth="1"/>
    <col min="260" max="260" width="9.5" style="108" hidden="1" customWidth="1"/>
    <col min="261" max="261" width="43.6272727272727" style="108" customWidth="1"/>
    <col min="262" max="263" width="16.1272727272727" style="108" customWidth="1"/>
    <col min="264" max="264" width="9.5" style="108" hidden="1" customWidth="1"/>
    <col min="265" max="266" width="9.5" style="108"/>
    <col min="267" max="267" width="11.6272727272727" style="108" customWidth="1"/>
    <col min="268" max="512" width="9.5" style="108"/>
    <col min="513" max="513" width="30.1272727272727" style="108" customWidth="1"/>
    <col min="514" max="515" width="16.8727272727273" style="108" customWidth="1"/>
    <col min="516" max="516" width="9.5" style="108" hidden="1" customWidth="1"/>
    <col min="517" max="517" width="43.6272727272727" style="108" customWidth="1"/>
    <col min="518" max="519" width="16.1272727272727" style="108" customWidth="1"/>
    <col min="520" max="520" width="9.5" style="108" hidden="1" customWidth="1"/>
    <col min="521" max="522" width="9.5" style="108"/>
    <col min="523" max="523" width="11.6272727272727" style="108" customWidth="1"/>
    <col min="524" max="768" width="9.5" style="108"/>
    <col min="769" max="769" width="30.1272727272727" style="108" customWidth="1"/>
    <col min="770" max="771" width="16.8727272727273" style="108" customWidth="1"/>
    <col min="772" max="772" width="9.5" style="108" hidden="1" customWidth="1"/>
    <col min="773" max="773" width="43.6272727272727" style="108" customWidth="1"/>
    <col min="774" max="775" width="16.1272727272727" style="108" customWidth="1"/>
    <col min="776" max="776" width="9.5" style="108" hidden="1" customWidth="1"/>
    <col min="777" max="778" width="9.5" style="108"/>
    <col min="779" max="779" width="11.6272727272727" style="108" customWidth="1"/>
    <col min="780" max="1024" width="9.5" style="108"/>
    <col min="1025" max="1025" width="30.1272727272727" style="108" customWidth="1"/>
    <col min="1026" max="1027" width="16.8727272727273" style="108" customWidth="1"/>
    <col min="1028" max="1028" width="9.5" style="108" hidden="1" customWidth="1"/>
    <col min="1029" max="1029" width="43.6272727272727" style="108" customWidth="1"/>
    <col min="1030" max="1031" width="16.1272727272727" style="108" customWidth="1"/>
    <col min="1032" max="1032" width="9.5" style="108" hidden="1" customWidth="1"/>
    <col min="1033" max="1034" width="9.5" style="108"/>
    <col min="1035" max="1035" width="11.6272727272727" style="108" customWidth="1"/>
    <col min="1036" max="1280" width="9.5" style="108"/>
    <col min="1281" max="1281" width="30.1272727272727" style="108" customWidth="1"/>
    <col min="1282" max="1283" width="16.8727272727273" style="108" customWidth="1"/>
    <col min="1284" max="1284" width="9.5" style="108" hidden="1" customWidth="1"/>
    <col min="1285" max="1285" width="43.6272727272727" style="108" customWidth="1"/>
    <col min="1286" max="1287" width="16.1272727272727" style="108" customWidth="1"/>
    <col min="1288" max="1288" width="9.5" style="108" hidden="1" customWidth="1"/>
    <col min="1289" max="1290" width="9.5" style="108"/>
    <col min="1291" max="1291" width="11.6272727272727" style="108" customWidth="1"/>
    <col min="1292" max="1536" width="9.5" style="108"/>
    <col min="1537" max="1537" width="30.1272727272727" style="108" customWidth="1"/>
    <col min="1538" max="1539" width="16.8727272727273" style="108" customWidth="1"/>
    <col min="1540" max="1540" width="9.5" style="108" hidden="1" customWidth="1"/>
    <col min="1541" max="1541" width="43.6272727272727" style="108" customWidth="1"/>
    <col min="1542" max="1543" width="16.1272727272727" style="108" customWidth="1"/>
    <col min="1544" max="1544" width="9.5" style="108" hidden="1" customWidth="1"/>
    <col min="1545" max="1546" width="9.5" style="108"/>
    <col min="1547" max="1547" width="11.6272727272727" style="108" customWidth="1"/>
    <col min="1548" max="1792" width="9.5" style="108"/>
    <col min="1793" max="1793" width="30.1272727272727" style="108" customWidth="1"/>
    <col min="1794" max="1795" width="16.8727272727273" style="108" customWidth="1"/>
    <col min="1796" max="1796" width="9.5" style="108" hidden="1" customWidth="1"/>
    <col min="1797" max="1797" width="43.6272727272727" style="108" customWidth="1"/>
    <col min="1798" max="1799" width="16.1272727272727" style="108" customWidth="1"/>
    <col min="1800" max="1800" width="9.5" style="108" hidden="1" customWidth="1"/>
    <col min="1801" max="1802" width="9.5" style="108"/>
    <col min="1803" max="1803" width="11.6272727272727" style="108" customWidth="1"/>
    <col min="1804" max="2048" width="9.5" style="108"/>
    <col min="2049" max="2049" width="30.1272727272727" style="108" customWidth="1"/>
    <col min="2050" max="2051" width="16.8727272727273" style="108" customWidth="1"/>
    <col min="2052" max="2052" width="9.5" style="108" hidden="1" customWidth="1"/>
    <col min="2053" max="2053" width="43.6272727272727" style="108" customWidth="1"/>
    <col min="2054" max="2055" width="16.1272727272727" style="108" customWidth="1"/>
    <col min="2056" max="2056" width="9.5" style="108" hidden="1" customWidth="1"/>
    <col min="2057" max="2058" width="9.5" style="108"/>
    <col min="2059" max="2059" width="11.6272727272727" style="108" customWidth="1"/>
    <col min="2060" max="2304" width="9.5" style="108"/>
    <col min="2305" max="2305" width="30.1272727272727" style="108" customWidth="1"/>
    <col min="2306" max="2307" width="16.8727272727273" style="108" customWidth="1"/>
    <col min="2308" max="2308" width="9.5" style="108" hidden="1" customWidth="1"/>
    <col min="2309" max="2309" width="43.6272727272727" style="108" customWidth="1"/>
    <col min="2310" max="2311" width="16.1272727272727" style="108" customWidth="1"/>
    <col min="2312" max="2312" width="9.5" style="108" hidden="1" customWidth="1"/>
    <col min="2313" max="2314" width="9.5" style="108"/>
    <col min="2315" max="2315" width="11.6272727272727" style="108" customWidth="1"/>
    <col min="2316" max="2560" width="9.5" style="108"/>
    <col min="2561" max="2561" width="30.1272727272727" style="108" customWidth="1"/>
    <col min="2562" max="2563" width="16.8727272727273" style="108" customWidth="1"/>
    <col min="2564" max="2564" width="9.5" style="108" hidden="1" customWidth="1"/>
    <col min="2565" max="2565" width="43.6272727272727" style="108" customWidth="1"/>
    <col min="2566" max="2567" width="16.1272727272727" style="108" customWidth="1"/>
    <col min="2568" max="2568" width="9.5" style="108" hidden="1" customWidth="1"/>
    <col min="2569" max="2570" width="9.5" style="108"/>
    <col min="2571" max="2571" width="11.6272727272727" style="108" customWidth="1"/>
    <col min="2572" max="2816" width="9.5" style="108"/>
    <col min="2817" max="2817" width="30.1272727272727" style="108" customWidth="1"/>
    <col min="2818" max="2819" width="16.8727272727273" style="108" customWidth="1"/>
    <col min="2820" max="2820" width="9.5" style="108" hidden="1" customWidth="1"/>
    <col min="2821" max="2821" width="43.6272727272727" style="108" customWidth="1"/>
    <col min="2822" max="2823" width="16.1272727272727" style="108" customWidth="1"/>
    <col min="2824" max="2824" width="9.5" style="108" hidden="1" customWidth="1"/>
    <col min="2825" max="2826" width="9.5" style="108"/>
    <col min="2827" max="2827" width="11.6272727272727" style="108" customWidth="1"/>
    <col min="2828" max="3072" width="9.5" style="108"/>
    <col min="3073" max="3073" width="30.1272727272727" style="108" customWidth="1"/>
    <col min="3074" max="3075" width="16.8727272727273" style="108" customWidth="1"/>
    <col min="3076" max="3076" width="9.5" style="108" hidden="1" customWidth="1"/>
    <col min="3077" max="3077" width="43.6272727272727" style="108" customWidth="1"/>
    <col min="3078" max="3079" width="16.1272727272727" style="108" customWidth="1"/>
    <col min="3080" max="3080" width="9.5" style="108" hidden="1" customWidth="1"/>
    <col min="3081" max="3082" width="9.5" style="108"/>
    <col min="3083" max="3083" width="11.6272727272727" style="108" customWidth="1"/>
    <col min="3084" max="3328" width="9.5" style="108"/>
    <col min="3329" max="3329" width="30.1272727272727" style="108" customWidth="1"/>
    <col min="3330" max="3331" width="16.8727272727273" style="108" customWidth="1"/>
    <col min="3332" max="3332" width="9.5" style="108" hidden="1" customWidth="1"/>
    <col min="3333" max="3333" width="43.6272727272727" style="108" customWidth="1"/>
    <col min="3334" max="3335" width="16.1272727272727" style="108" customWidth="1"/>
    <col min="3336" max="3336" width="9.5" style="108" hidden="1" customWidth="1"/>
    <col min="3337" max="3338" width="9.5" style="108"/>
    <col min="3339" max="3339" width="11.6272727272727" style="108" customWidth="1"/>
    <col min="3340" max="3584" width="9.5" style="108"/>
    <col min="3585" max="3585" width="30.1272727272727" style="108" customWidth="1"/>
    <col min="3586" max="3587" width="16.8727272727273" style="108" customWidth="1"/>
    <col min="3588" max="3588" width="9.5" style="108" hidden="1" customWidth="1"/>
    <col min="3589" max="3589" width="43.6272727272727" style="108" customWidth="1"/>
    <col min="3590" max="3591" width="16.1272727272727" style="108" customWidth="1"/>
    <col min="3592" max="3592" width="9.5" style="108" hidden="1" customWidth="1"/>
    <col min="3593" max="3594" width="9.5" style="108"/>
    <col min="3595" max="3595" width="11.6272727272727" style="108" customWidth="1"/>
    <col min="3596" max="3840" width="9.5" style="108"/>
    <col min="3841" max="3841" width="30.1272727272727" style="108" customWidth="1"/>
    <col min="3842" max="3843" width="16.8727272727273" style="108" customWidth="1"/>
    <col min="3844" max="3844" width="9.5" style="108" hidden="1" customWidth="1"/>
    <col min="3845" max="3845" width="43.6272727272727" style="108" customWidth="1"/>
    <col min="3846" max="3847" width="16.1272727272727" style="108" customWidth="1"/>
    <col min="3848" max="3848" width="9.5" style="108" hidden="1" customWidth="1"/>
    <col min="3849" max="3850" width="9.5" style="108"/>
    <col min="3851" max="3851" width="11.6272727272727" style="108" customWidth="1"/>
    <col min="3852" max="4096" width="9.5" style="108"/>
    <col min="4097" max="4097" width="30.1272727272727" style="108" customWidth="1"/>
    <col min="4098" max="4099" width="16.8727272727273" style="108" customWidth="1"/>
    <col min="4100" max="4100" width="9.5" style="108" hidden="1" customWidth="1"/>
    <col min="4101" max="4101" width="43.6272727272727" style="108" customWidth="1"/>
    <col min="4102" max="4103" width="16.1272727272727" style="108" customWidth="1"/>
    <col min="4104" max="4104" width="9.5" style="108" hidden="1" customWidth="1"/>
    <col min="4105" max="4106" width="9.5" style="108"/>
    <col min="4107" max="4107" width="11.6272727272727" style="108" customWidth="1"/>
    <col min="4108" max="4352" width="9.5" style="108"/>
    <col min="4353" max="4353" width="30.1272727272727" style="108" customWidth="1"/>
    <col min="4354" max="4355" width="16.8727272727273" style="108" customWidth="1"/>
    <col min="4356" max="4356" width="9.5" style="108" hidden="1" customWidth="1"/>
    <col min="4357" max="4357" width="43.6272727272727" style="108" customWidth="1"/>
    <col min="4358" max="4359" width="16.1272727272727" style="108" customWidth="1"/>
    <col min="4360" max="4360" width="9.5" style="108" hidden="1" customWidth="1"/>
    <col min="4361" max="4362" width="9.5" style="108"/>
    <col min="4363" max="4363" width="11.6272727272727" style="108" customWidth="1"/>
    <col min="4364" max="4608" width="9.5" style="108"/>
    <col min="4609" max="4609" width="30.1272727272727" style="108" customWidth="1"/>
    <col min="4610" max="4611" width="16.8727272727273" style="108" customWidth="1"/>
    <col min="4612" max="4612" width="9.5" style="108" hidden="1" customWidth="1"/>
    <col min="4613" max="4613" width="43.6272727272727" style="108" customWidth="1"/>
    <col min="4614" max="4615" width="16.1272727272727" style="108" customWidth="1"/>
    <col min="4616" max="4616" width="9.5" style="108" hidden="1" customWidth="1"/>
    <col min="4617" max="4618" width="9.5" style="108"/>
    <col min="4619" max="4619" width="11.6272727272727" style="108" customWidth="1"/>
    <col min="4620" max="4864" width="9.5" style="108"/>
    <col min="4865" max="4865" width="30.1272727272727" style="108" customWidth="1"/>
    <col min="4866" max="4867" width="16.8727272727273" style="108" customWidth="1"/>
    <col min="4868" max="4868" width="9.5" style="108" hidden="1" customWidth="1"/>
    <col min="4869" max="4869" width="43.6272727272727" style="108" customWidth="1"/>
    <col min="4870" max="4871" width="16.1272727272727" style="108" customWidth="1"/>
    <col min="4872" max="4872" width="9.5" style="108" hidden="1" customWidth="1"/>
    <col min="4873" max="4874" width="9.5" style="108"/>
    <col min="4875" max="4875" width="11.6272727272727" style="108" customWidth="1"/>
    <col min="4876" max="5120" width="9.5" style="108"/>
    <col min="5121" max="5121" width="30.1272727272727" style="108" customWidth="1"/>
    <col min="5122" max="5123" width="16.8727272727273" style="108" customWidth="1"/>
    <col min="5124" max="5124" width="9.5" style="108" hidden="1" customWidth="1"/>
    <col min="5125" max="5125" width="43.6272727272727" style="108" customWidth="1"/>
    <col min="5126" max="5127" width="16.1272727272727" style="108" customWidth="1"/>
    <col min="5128" max="5128" width="9.5" style="108" hidden="1" customWidth="1"/>
    <col min="5129" max="5130" width="9.5" style="108"/>
    <col min="5131" max="5131" width="11.6272727272727" style="108" customWidth="1"/>
    <col min="5132" max="5376" width="9.5" style="108"/>
    <col min="5377" max="5377" width="30.1272727272727" style="108" customWidth="1"/>
    <col min="5378" max="5379" width="16.8727272727273" style="108" customWidth="1"/>
    <col min="5380" max="5380" width="9.5" style="108" hidden="1" customWidth="1"/>
    <col min="5381" max="5381" width="43.6272727272727" style="108" customWidth="1"/>
    <col min="5382" max="5383" width="16.1272727272727" style="108" customWidth="1"/>
    <col min="5384" max="5384" width="9.5" style="108" hidden="1" customWidth="1"/>
    <col min="5385" max="5386" width="9.5" style="108"/>
    <col min="5387" max="5387" width="11.6272727272727" style="108" customWidth="1"/>
    <col min="5388" max="5632" width="9.5" style="108"/>
    <col min="5633" max="5633" width="30.1272727272727" style="108" customWidth="1"/>
    <col min="5634" max="5635" width="16.8727272727273" style="108" customWidth="1"/>
    <col min="5636" max="5636" width="9.5" style="108" hidden="1" customWidth="1"/>
    <col min="5637" max="5637" width="43.6272727272727" style="108" customWidth="1"/>
    <col min="5638" max="5639" width="16.1272727272727" style="108" customWidth="1"/>
    <col min="5640" max="5640" width="9.5" style="108" hidden="1" customWidth="1"/>
    <col min="5641" max="5642" width="9.5" style="108"/>
    <col min="5643" max="5643" width="11.6272727272727" style="108" customWidth="1"/>
    <col min="5644" max="5888" width="9.5" style="108"/>
    <col min="5889" max="5889" width="30.1272727272727" style="108" customWidth="1"/>
    <col min="5890" max="5891" width="16.8727272727273" style="108" customWidth="1"/>
    <col min="5892" max="5892" width="9.5" style="108" hidden="1" customWidth="1"/>
    <col min="5893" max="5893" width="43.6272727272727" style="108" customWidth="1"/>
    <col min="5894" max="5895" width="16.1272727272727" style="108" customWidth="1"/>
    <col min="5896" max="5896" width="9.5" style="108" hidden="1" customWidth="1"/>
    <col min="5897" max="5898" width="9.5" style="108"/>
    <col min="5899" max="5899" width="11.6272727272727" style="108" customWidth="1"/>
    <col min="5900" max="6144" width="9.5" style="108"/>
    <col min="6145" max="6145" width="30.1272727272727" style="108" customWidth="1"/>
    <col min="6146" max="6147" width="16.8727272727273" style="108" customWidth="1"/>
    <col min="6148" max="6148" width="9.5" style="108" hidden="1" customWidth="1"/>
    <col min="6149" max="6149" width="43.6272727272727" style="108" customWidth="1"/>
    <col min="6150" max="6151" width="16.1272727272727" style="108" customWidth="1"/>
    <col min="6152" max="6152" width="9.5" style="108" hidden="1" customWidth="1"/>
    <col min="6153" max="6154" width="9.5" style="108"/>
    <col min="6155" max="6155" width="11.6272727272727" style="108" customWidth="1"/>
    <col min="6156" max="6400" width="9.5" style="108"/>
    <col min="6401" max="6401" width="30.1272727272727" style="108" customWidth="1"/>
    <col min="6402" max="6403" width="16.8727272727273" style="108" customWidth="1"/>
    <col min="6404" max="6404" width="9.5" style="108" hidden="1" customWidth="1"/>
    <col min="6405" max="6405" width="43.6272727272727" style="108" customWidth="1"/>
    <col min="6406" max="6407" width="16.1272727272727" style="108" customWidth="1"/>
    <col min="6408" max="6408" width="9.5" style="108" hidden="1" customWidth="1"/>
    <col min="6409" max="6410" width="9.5" style="108"/>
    <col min="6411" max="6411" width="11.6272727272727" style="108" customWidth="1"/>
    <col min="6412" max="6656" width="9.5" style="108"/>
    <col min="6657" max="6657" width="30.1272727272727" style="108" customWidth="1"/>
    <col min="6658" max="6659" width="16.8727272727273" style="108" customWidth="1"/>
    <col min="6660" max="6660" width="9.5" style="108" hidden="1" customWidth="1"/>
    <col min="6661" max="6661" width="43.6272727272727" style="108" customWidth="1"/>
    <col min="6662" max="6663" width="16.1272727272727" style="108" customWidth="1"/>
    <col min="6664" max="6664" width="9.5" style="108" hidden="1" customWidth="1"/>
    <col min="6665" max="6666" width="9.5" style="108"/>
    <col min="6667" max="6667" width="11.6272727272727" style="108" customWidth="1"/>
    <col min="6668" max="6912" width="9.5" style="108"/>
    <col min="6913" max="6913" width="30.1272727272727" style="108" customWidth="1"/>
    <col min="6914" max="6915" width="16.8727272727273" style="108" customWidth="1"/>
    <col min="6916" max="6916" width="9.5" style="108" hidden="1" customWidth="1"/>
    <col min="6917" max="6917" width="43.6272727272727" style="108" customWidth="1"/>
    <col min="6918" max="6919" width="16.1272727272727" style="108" customWidth="1"/>
    <col min="6920" max="6920" width="9.5" style="108" hidden="1" customWidth="1"/>
    <col min="6921" max="6922" width="9.5" style="108"/>
    <col min="6923" max="6923" width="11.6272727272727" style="108" customWidth="1"/>
    <col min="6924" max="7168" width="9.5" style="108"/>
    <col min="7169" max="7169" width="30.1272727272727" style="108" customWidth="1"/>
    <col min="7170" max="7171" width="16.8727272727273" style="108" customWidth="1"/>
    <col min="7172" max="7172" width="9.5" style="108" hidden="1" customWidth="1"/>
    <col min="7173" max="7173" width="43.6272727272727" style="108" customWidth="1"/>
    <col min="7174" max="7175" width="16.1272727272727" style="108" customWidth="1"/>
    <col min="7176" max="7176" width="9.5" style="108" hidden="1" customWidth="1"/>
    <col min="7177" max="7178" width="9.5" style="108"/>
    <col min="7179" max="7179" width="11.6272727272727" style="108" customWidth="1"/>
    <col min="7180" max="7424" width="9.5" style="108"/>
    <col min="7425" max="7425" width="30.1272727272727" style="108" customWidth="1"/>
    <col min="7426" max="7427" width="16.8727272727273" style="108" customWidth="1"/>
    <col min="7428" max="7428" width="9.5" style="108" hidden="1" customWidth="1"/>
    <col min="7429" max="7429" width="43.6272727272727" style="108" customWidth="1"/>
    <col min="7430" max="7431" width="16.1272727272727" style="108" customWidth="1"/>
    <col min="7432" max="7432" width="9.5" style="108" hidden="1" customWidth="1"/>
    <col min="7433" max="7434" width="9.5" style="108"/>
    <col min="7435" max="7435" width="11.6272727272727" style="108" customWidth="1"/>
    <col min="7436" max="7680" width="9.5" style="108"/>
    <col min="7681" max="7681" width="30.1272727272727" style="108" customWidth="1"/>
    <col min="7682" max="7683" width="16.8727272727273" style="108" customWidth="1"/>
    <col min="7684" max="7684" width="9.5" style="108" hidden="1" customWidth="1"/>
    <col min="7685" max="7685" width="43.6272727272727" style="108" customWidth="1"/>
    <col min="7686" max="7687" width="16.1272727272727" style="108" customWidth="1"/>
    <col min="7688" max="7688" width="9.5" style="108" hidden="1" customWidth="1"/>
    <col min="7689" max="7690" width="9.5" style="108"/>
    <col min="7691" max="7691" width="11.6272727272727" style="108" customWidth="1"/>
    <col min="7692" max="7936" width="9.5" style="108"/>
    <col min="7937" max="7937" width="30.1272727272727" style="108" customWidth="1"/>
    <col min="7938" max="7939" width="16.8727272727273" style="108" customWidth="1"/>
    <col min="7940" max="7940" width="9.5" style="108" hidden="1" customWidth="1"/>
    <col min="7941" max="7941" width="43.6272727272727" style="108" customWidth="1"/>
    <col min="7942" max="7943" width="16.1272727272727" style="108" customWidth="1"/>
    <col min="7944" max="7944" width="9.5" style="108" hidden="1" customWidth="1"/>
    <col min="7945" max="7946" width="9.5" style="108"/>
    <col min="7947" max="7947" width="11.6272727272727" style="108" customWidth="1"/>
    <col min="7948" max="8192" width="9.5" style="108"/>
    <col min="8193" max="8193" width="30.1272727272727" style="108" customWidth="1"/>
    <col min="8194" max="8195" width="16.8727272727273" style="108" customWidth="1"/>
    <col min="8196" max="8196" width="9.5" style="108" hidden="1" customWidth="1"/>
    <col min="8197" max="8197" width="43.6272727272727" style="108" customWidth="1"/>
    <col min="8198" max="8199" width="16.1272727272727" style="108" customWidth="1"/>
    <col min="8200" max="8200" width="9.5" style="108" hidden="1" customWidth="1"/>
    <col min="8201" max="8202" width="9.5" style="108"/>
    <col min="8203" max="8203" width="11.6272727272727" style="108" customWidth="1"/>
    <col min="8204" max="8448" width="9.5" style="108"/>
    <col min="8449" max="8449" width="30.1272727272727" style="108" customWidth="1"/>
    <col min="8450" max="8451" width="16.8727272727273" style="108" customWidth="1"/>
    <col min="8452" max="8452" width="9.5" style="108" hidden="1" customWidth="1"/>
    <col min="8453" max="8453" width="43.6272727272727" style="108" customWidth="1"/>
    <col min="8454" max="8455" width="16.1272727272727" style="108" customWidth="1"/>
    <col min="8456" max="8456" width="9.5" style="108" hidden="1" customWidth="1"/>
    <col min="8457" max="8458" width="9.5" style="108"/>
    <col min="8459" max="8459" width="11.6272727272727" style="108" customWidth="1"/>
    <col min="8460" max="8704" width="9.5" style="108"/>
    <col min="8705" max="8705" width="30.1272727272727" style="108" customWidth="1"/>
    <col min="8706" max="8707" width="16.8727272727273" style="108" customWidth="1"/>
    <col min="8708" max="8708" width="9.5" style="108" hidden="1" customWidth="1"/>
    <col min="8709" max="8709" width="43.6272727272727" style="108" customWidth="1"/>
    <col min="8710" max="8711" width="16.1272727272727" style="108" customWidth="1"/>
    <col min="8712" max="8712" width="9.5" style="108" hidden="1" customWidth="1"/>
    <col min="8713" max="8714" width="9.5" style="108"/>
    <col min="8715" max="8715" width="11.6272727272727" style="108" customWidth="1"/>
    <col min="8716" max="8960" width="9.5" style="108"/>
    <col min="8961" max="8961" width="30.1272727272727" style="108" customWidth="1"/>
    <col min="8962" max="8963" width="16.8727272727273" style="108" customWidth="1"/>
    <col min="8964" max="8964" width="9.5" style="108" hidden="1" customWidth="1"/>
    <col min="8965" max="8965" width="43.6272727272727" style="108" customWidth="1"/>
    <col min="8966" max="8967" width="16.1272727272727" style="108" customWidth="1"/>
    <col min="8968" max="8968" width="9.5" style="108" hidden="1" customWidth="1"/>
    <col min="8969" max="8970" width="9.5" style="108"/>
    <col min="8971" max="8971" width="11.6272727272727" style="108" customWidth="1"/>
    <col min="8972" max="9216" width="9.5" style="108"/>
    <col min="9217" max="9217" width="30.1272727272727" style="108" customWidth="1"/>
    <col min="9218" max="9219" width="16.8727272727273" style="108" customWidth="1"/>
    <col min="9220" max="9220" width="9.5" style="108" hidden="1" customWidth="1"/>
    <col min="9221" max="9221" width="43.6272727272727" style="108" customWidth="1"/>
    <col min="9222" max="9223" width="16.1272727272727" style="108" customWidth="1"/>
    <col min="9224" max="9224" width="9.5" style="108" hidden="1" customWidth="1"/>
    <col min="9225" max="9226" width="9.5" style="108"/>
    <col min="9227" max="9227" width="11.6272727272727" style="108" customWidth="1"/>
    <col min="9228" max="9472" width="9.5" style="108"/>
    <col min="9473" max="9473" width="30.1272727272727" style="108" customWidth="1"/>
    <col min="9474" max="9475" width="16.8727272727273" style="108" customWidth="1"/>
    <col min="9476" max="9476" width="9.5" style="108" hidden="1" customWidth="1"/>
    <col min="9477" max="9477" width="43.6272727272727" style="108" customWidth="1"/>
    <col min="9478" max="9479" width="16.1272727272727" style="108" customWidth="1"/>
    <col min="9480" max="9480" width="9.5" style="108" hidden="1" customWidth="1"/>
    <col min="9481" max="9482" width="9.5" style="108"/>
    <col min="9483" max="9483" width="11.6272727272727" style="108" customWidth="1"/>
    <col min="9484" max="9728" width="9.5" style="108"/>
    <col min="9729" max="9729" width="30.1272727272727" style="108" customWidth="1"/>
    <col min="9730" max="9731" width="16.8727272727273" style="108" customWidth="1"/>
    <col min="9732" max="9732" width="9.5" style="108" hidden="1" customWidth="1"/>
    <col min="9733" max="9733" width="43.6272727272727" style="108" customWidth="1"/>
    <col min="9734" max="9735" width="16.1272727272727" style="108" customWidth="1"/>
    <col min="9736" max="9736" width="9.5" style="108" hidden="1" customWidth="1"/>
    <col min="9737" max="9738" width="9.5" style="108"/>
    <col min="9739" max="9739" width="11.6272727272727" style="108" customWidth="1"/>
    <col min="9740" max="9984" width="9.5" style="108"/>
    <col min="9985" max="9985" width="30.1272727272727" style="108" customWidth="1"/>
    <col min="9986" max="9987" width="16.8727272727273" style="108" customWidth="1"/>
    <col min="9988" max="9988" width="9.5" style="108" hidden="1" customWidth="1"/>
    <col min="9989" max="9989" width="43.6272727272727" style="108" customWidth="1"/>
    <col min="9990" max="9991" width="16.1272727272727" style="108" customWidth="1"/>
    <col min="9992" max="9992" width="9.5" style="108" hidden="1" customWidth="1"/>
    <col min="9993" max="9994" width="9.5" style="108"/>
    <col min="9995" max="9995" width="11.6272727272727" style="108" customWidth="1"/>
    <col min="9996" max="10240" width="9.5" style="108"/>
    <col min="10241" max="10241" width="30.1272727272727" style="108" customWidth="1"/>
    <col min="10242" max="10243" width="16.8727272727273" style="108" customWidth="1"/>
    <col min="10244" max="10244" width="9.5" style="108" hidden="1" customWidth="1"/>
    <col min="10245" max="10245" width="43.6272727272727" style="108" customWidth="1"/>
    <col min="10246" max="10247" width="16.1272727272727" style="108" customWidth="1"/>
    <col min="10248" max="10248" width="9.5" style="108" hidden="1" customWidth="1"/>
    <col min="10249" max="10250" width="9.5" style="108"/>
    <col min="10251" max="10251" width="11.6272727272727" style="108" customWidth="1"/>
    <col min="10252" max="10496" width="9.5" style="108"/>
    <col min="10497" max="10497" width="30.1272727272727" style="108" customWidth="1"/>
    <col min="10498" max="10499" width="16.8727272727273" style="108" customWidth="1"/>
    <col min="10500" max="10500" width="9.5" style="108" hidden="1" customWidth="1"/>
    <col min="10501" max="10501" width="43.6272727272727" style="108" customWidth="1"/>
    <col min="10502" max="10503" width="16.1272727272727" style="108" customWidth="1"/>
    <col min="10504" max="10504" width="9.5" style="108" hidden="1" customWidth="1"/>
    <col min="10505" max="10506" width="9.5" style="108"/>
    <col min="10507" max="10507" width="11.6272727272727" style="108" customWidth="1"/>
    <col min="10508" max="10752" width="9.5" style="108"/>
    <col min="10753" max="10753" width="30.1272727272727" style="108" customWidth="1"/>
    <col min="10754" max="10755" width="16.8727272727273" style="108" customWidth="1"/>
    <col min="10756" max="10756" width="9.5" style="108" hidden="1" customWidth="1"/>
    <col min="10757" max="10757" width="43.6272727272727" style="108" customWidth="1"/>
    <col min="10758" max="10759" width="16.1272727272727" style="108" customWidth="1"/>
    <col min="10760" max="10760" width="9.5" style="108" hidden="1" customWidth="1"/>
    <col min="10761" max="10762" width="9.5" style="108"/>
    <col min="10763" max="10763" width="11.6272727272727" style="108" customWidth="1"/>
    <col min="10764" max="11008" width="9.5" style="108"/>
    <col min="11009" max="11009" width="30.1272727272727" style="108" customWidth="1"/>
    <col min="11010" max="11011" width="16.8727272727273" style="108" customWidth="1"/>
    <col min="11012" max="11012" width="9.5" style="108" hidden="1" customWidth="1"/>
    <col min="11013" max="11013" width="43.6272727272727" style="108" customWidth="1"/>
    <col min="11014" max="11015" width="16.1272727272727" style="108" customWidth="1"/>
    <col min="11016" max="11016" width="9.5" style="108" hidden="1" customWidth="1"/>
    <col min="11017" max="11018" width="9.5" style="108"/>
    <col min="11019" max="11019" width="11.6272727272727" style="108" customWidth="1"/>
    <col min="11020" max="11264" width="9.5" style="108"/>
    <col min="11265" max="11265" width="30.1272727272727" style="108" customWidth="1"/>
    <col min="11266" max="11267" width="16.8727272727273" style="108" customWidth="1"/>
    <col min="11268" max="11268" width="9.5" style="108" hidden="1" customWidth="1"/>
    <col min="11269" max="11269" width="43.6272727272727" style="108" customWidth="1"/>
    <col min="11270" max="11271" width="16.1272727272727" style="108" customWidth="1"/>
    <col min="11272" max="11272" width="9.5" style="108" hidden="1" customWidth="1"/>
    <col min="11273" max="11274" width="9.5" style="108"/>
    <col min="11275" max="11275" width="11.6272727272727" style="108" customWidth="1"/>
    <col min="11276" max="11520" width="9.5" style="108"/>
    <col min="11521" max="11521" width="30.1272727272727" style="108" customWidth="1"/>
    <col min="11522" max="11523" width="16.8727272727273" style="108" customWidth="1"/>
    <col min="11524" max="11524" width="9.5" style="108" hidden="1" customWidth="1"/>
    <col min="11525" max="11525" width="43.6272727272727" style="108" customWidth="1"/>
    <col min="11526" max="11527" width="16.1272727272727" style="108" customWidth="1"/>
    <col min="11528" max="11528" width="9.5" style="108" hidden="1" customWidth="1"/>
    <col min="11529" max="11530" width="9.5" style="108"/>
    <col min="11531" max="11531" width="11.6272727272727" style="108" customWidth="1"/>
    <col min="11532" max="11776" width="9.5" style="108"/>
    <col min="11777" max="11777" width="30.1272727272727" style="108" customWidth="1"/>
    <col min="11778" max="11779" width="16.8727272727273" style="108" customWidth="1"/>
    <col min="11780" max="11780" width="9.5" style="108" hidden="1" customWidth="1"/>
    <col min="11781" max="11781" width="43.6272727272727" style="108" customWidth="1"/>
    <col min="11782" max="11783" width="16.1272727272727" style="108" customWidth="1"/>
    <col min="11784" max="11784" width="9.5" style="108" hidden="1" customWidth="1"/>
    <col min="11785" max="11786" width="9.5" style="108"/>
    <col min="11787" max="11787" width="11.6272727272727" style="108" customWidth="1"/>
    <col min="11788" max="12032" width="9.5" style="108"/>
    <col min="12033" max="12033" width="30.1272727272727" style="108" customWidth="1"/>
    <col min="12034" max="12035" width="16.8727272727273" style="108" customWidth="1"/>
    <col min="12036" max="12036" width="9.5" style="108" hidden="1" customWidth="1"/>
    <col min="12037" max="12037" width="43.6272727272727" style="108" customWidth="1"/>
    <col min="12038" max="12039" width="16.1272727272727" style="108" customWidth="1"/>
    <col min="12040" max="12040" width="9.5" style="108" hidden="1" customWidth="1"/>
    <col min="12041" max="12042" width="9.5" style="108"/>
    <col min="12043" max="12043" width="11.6272727272727" style="108" customWidth="1"/>
    <col min="12044" max="12288" width="9.5" style="108"/>
    <col min="12289" max="12289" width="30.1272727272727" style="108" customWidth="1"/>
    <col min="12290" max="12291" width="16.8727272727273" style="108" customWidth="1"/>
    <col min="12292" max="12292" width="9.5" style="108" hidden="1" customWidth="1"/>
    <col min="12293" max="12293" width="43.6272727272727" style="108" customWidth="1"/>
    <col min="12294" max="12295" width="16.1272727272727" style="108" customWidth="1"/>
    <col min="12296" max="12296" width="9.5" style="108" hidden="1" customWidth="1"/>
    <col min="12297" max="12298" width="9.5" style="108"/>
    <col min="12299" max="12299" width="11.6272727272727" style="108" customWidth="1"/>
    <col min="12300" max="12544" width="9.5" style="108"/>
    <col min="12545" max="12545" width="30.1272727272727" style="108" customWidth="1"/>
    <col min="12546" max="12547" width="16.8727272727273" style="108" customWidth="1"/>
    <col min="12548" max="12548" width="9.5" style="108" hidden="1" customWidth="1"/>
    <col min="12549" max="12549" width="43.6272727272727" style="108" customWidth="1"/>
    <col min="12550" max="12551" width="16.1272727272727" style="108" customWidth="1"/>
    <col min="12552" max="12552" width="9.5" style="108" hidden="1" customWidth="1"/>
    <col min="12553" max="12554" width="9.5" style="108"/>
    <col min="12555" max="12555" width="11.6272727272727" style="108" customWidth="1"/>
    <col min="12556" max="12800" width="9.5" style="108"/>
    <col min="12801" max="12801" width="30.1272727272727" style="108" customWidth="1"/>
    <col min="12802" max="12803" width="16.8727272727273" style="108" customWidth="1"/>
    <col min="12804" max="12804" width="9.5" style="108" hidden="1" customWidth="1"/>
    <col min="12805" max="12805" width="43.6272727272727" style="108" customWidth="1"/>
    <col min="12806" max="12807" width="16.1272727272727" style="108" customWidth="1"/>
    <col min="12808" max="12808" width="9.5" style="108" hidden="1" customWidth="1"/>
    <col min="12809" max="12810" width="9.5" style="108"/>
    <col min="12811" max="12811" width="11.6272727272727" style="108" customWidth="1"/>
    <col min="12812" max="13056" width="9.5" style="108"/>
    <col min="13057" max="13057" width="30.1272727272727" style="108" customWidth="1"/>
    <col min="13058" max="13059" width="16.8727272727273" style="108" customWidth="1"/>
    <col min="13060" max="13060" width="9.5" style="108" hidden="1" customWidth="1"/>
    <col min="13061" max="13061" width="43.6272727272727" style="108" customWidth="1"/>
    <col min="13062" max="13063" width="16.1272727272727" style="108" customWidth="1"/>
    <col min="13064" max="13064" width="9.5" style="108" hidden="1" customWidth="1"/>
    <col min="13065" max="13066" width="9.5" style="108"/>
    <col min="13067" max="13067" width="11.6272727272727" style="108" customWidth="1"/>
    <col min="13068" max="13312" width="9.5" style="108"/>
    <col min="13313" max="13313" width="30.1272727272727" style="108" customWidth="1"/>
    <col min="13314" max="13315" width="16.8727272727273" style="108" customWidth="1"/>
    <col min="13316" max="13316" width="9.5" style="108" hidden="1" customWidth="1"/>
    <col min="13317" max="13317" width="43.6272727272727" style="108" customWidth="1"/>
    <col min="13318" max="13319" width="16.1272727272727" style="108" customWidth="1"/>
    <col min="13320" max="13320" width="9.5" style="108" hidden="1" customWidth="1"/>
    <col min="13321" max="13322" width="9.5" style="108"/>
    <col min="13323" max="13323" width="11.6272727272727" style="108" customWidth="1"/>
    <col min="13324" max="13568" width="9.5" style="108"/>
    <col min="13569" max="13569" width="30.1272727272727" style="108" customWidth="1"/>
    <col min="13570" max="13571" width="16.8727272727273" style="108" customWidth="1"/>
    <col min="13572" max="13572" width="9.5" style="108" hidden="1" customWidth="1"/>
    <col min="13573" max="13573" width="43.6272727272727" style="108" customWidth="1"/>
    <col min="13574" max="13575" width="16.1272727272727" style="108" customWidth="1"/>
    <col min="13576" max="13576" width="9.5" style="108" hidden="1" customWidth="1"/>
    <col min="13577" max="13578" width="9.5" style="108"/>
    <col min="13579" max="13579" width="11.6272727272727" style="108" customWidth="1"/>
    <col min="13580" max="13824" width="9.5" style="108"/>
    <col min="13825" max="13825" width="30.1272727272727" style="108" customWidth="1"/>
    <col min="13826" max="13827" width="16.8727272727273" style="108" customWidth="1"/>
    <col min="13828" max="13828" width="9.5" style="108" hidden="1" customWidth="1"/>
    <col min="13829" max="13829" width="43.6272727272727" style="108" customWidth="1"/>
    <col min="13830" max="13831" width="16.1272727272727" style="108" customWidth="1"/>
    <col min="13832" max="13832" width="9.5" style="108" hidden="1" customWidth="1"/>
    <col min="13833" max="13834" width="9.5" style="108"/>
    <col min="13835" max="13835" width="11.6272727272727" style="108" customWidth="1"/>
    <col min="13836" max="14080" width="9.5" style="108"/>
    <col min="14081" max="14081" width="30.1272727272727" style="108" customWidth="1"/>
    <col min="14082" max="14083" width="16.8727272727273" style="108" customWidth="1"/>
    <col min="14084" max="14084" width="9.5" style="108" hidden="1" customWidth="1"/>
    <col min="14085" max="14085" width="43.6272727272727" style="108" customWidth="1"/>
    <col min="14086" max="14087" width="16.1272727272727" style="108" customWidth="1"/>
    <col min="14088" max="14088" width="9.5" style="108" hidden="1" customWidth="1"/>
    <col min="14089" max="14090" width="9.5" style="108"/>
    <col min="14091" max="14091" width="11.6272727272727" style="108" customWidth="1"/>
    <col min="14092" max="14336" width="9.5" style="108"/>
    <col min="14337" max="14337" width="30.1272727272727" style="108" customWidth="1"/>
    <col min="14338" max="14339" width="16.8727272727273" style="108" customWidth="1"/>
    <col min="14340" max="14340" width="9.5" style="108" hidden="1" customWidth="1"/>
    <col min="14341" max="14341" width="43.6272727272727" style="108" customWidth="1"/>
    <col min="14342" max="14343" width="16.1272727272727" style="108" customWidth="1"/>
    <col min="14344" max="14344" width="9.5" style="108" hidden="1" customWidth="1"/>
    <col min="14345" max="14346" width="9.5" style="108"/>
    <col min="14347" max="14347" width="11.6272727272727" style="108" customWidth="1"/>
    <col min="14348" max="14592" width="9.5" style="108"/>
    <col min="14593" max="14593" width="30.1272727272727" style="108" customWidth="1"/>
    <col min="14594" max="14595" width="16.8727272727273" style="108" customWidth="1"/>
    <col min="14596" max="14596" width="9.5" style="108" hidden="1" customWidth="1"/>
    <col min="14597" max="14597" width="43.6272727272727" style="108" customWidth="1"/>
    <col min="14598" max="14599" width="16.1272727272727" style="108" customWidth="1"/>
    <col min="14600" max="14600" width="9.5" style="108" hidden="1" customWidth="1"/>
    <col min="14601" max="14602" width="9.5" style="108"/>
    <col min="14603" max="14603" width="11.6272727272727" style="108" customWidth="1"/>
    <col min="14604" max="14848" width="9.5" style="108"/>
    <col min="14849" max="14849" width="30.1272727272727" style="108" customWidth="1"/>
    <col min="14850" max="14851" width="16.8727272727273" style="108" customWidth="1"/>
    <col min="14852" max="14852" width="9.5" style="108" hidden="1" customWidth="1"/>
    <col min="14853" max="14853" width="43.6272727272727" style="108" customWidth="1"/>
    <col min="14854" max="14855" width="16.1272727272727" style="108" customWidth="1"/>
    <col min="14856" max="14856" width="9.5" style="108" hidden="1" customWidth="1"/>
    <col min="14857" max="14858" width="9.5" style="108"/>
    <col min="14859" max="14859" width="11.6272727272727" style="108" customWidth="1"/>
    <col min="14860" max="15104" width="9.5" style="108"/>
    <col min="15105" max="15105" width="30.1272727272727" style="108" customWidth="1"/>
    <col min="15106" max="15107" width="16.8727272727273" style="108" customWidth="1"/>
    <col min="15108" max="15108" width="9.5" style="108" hidden="1" customWidth="1"/>
    <col min="15109" max="15109" width="43.6272727272727" style="108" customWidth="1"/>
    <col min="15110" max="15111" width="16.1272727272727" style="108" customWidth="1"/>
    <col min="15112" max="15112" width="9.5" style="108" hidden="1" customWidth="1"/>
    <col min="15113" max="15114" width="9.5" style="108"/>
    <col min="15115" max="15115" width="11.6272727272727" style="108" customWidth="1"/>
    <col min="15116" max="15360" width="9.5" style="108"/>
    <col min="15361" max="15361" width="30.1272727272727" style="108" customWidth="1"/>
    <col min="15362" max="15363" width="16.8727272727273" style="108" customWidth="1"/>
    <col min="15364" max="15364" width="9.5" style="108" hidden="1" customWidth="1"/>
    <col min="15365" max="15365" width="43.6272727272727" style="108" customWidth="1"/>
    <col min="15366" max="15367" width="16.1272727272727" style="108" customWidth="1"/>
    <col min="15368" max="15368" width="9.5" style="108" hidden="1" customWidth="1"/>
    <col min="15369" max="15370" width="9.5" style="108"/>
    <col min="15371" max="15371" width="11.6272727272727" style="108" customWidth="1"/>
    <col min="15372" max="15616" width="9.5" style="108"/>
    <col min="15617" max="15617" width="30.1272727272727" style="108" customWidth="1"/>
    <col min="15618" max="15619" width="16.8727272727273" style="108" customWidth="1"/>
    <col min="15620" max="15620" width="9.5" style="108" hidden="1" customWidth="1"/>
    <col min="15621" max="15621" width="43.6272727272727" style="108" customWidth="1"/>
    <col min="15622" max="15623" width="16.1272727272727" style="108" customWidth="1"/>
    <col min="15624" max="15624" width="9.5" style="108" hidden="1" customWidth="1"/>
    <col min="15625" max="15626" width="9.5" style="108"/>
    <col min="15627" max="15627" width="11.6272727272727" style="108" customWidth="1"/>
    <col min="15628" max="15872" width="9.5" style="108"/>
    <col min="15873" max="15873" width="30.1272727272727" style="108" customWidth="1"/>
    <col min="15874" max="15875" width="16.8727272727273" style="108" customWidth="1"/>
    <col min="15876" max="15876" width="9.5" style="108" hidden="1" customWidth="1"/>
    <col min="15877" max="15877" width="43.6272727272727" style="108" customWidth="1"/>
    <col min="15878" max="15879" width="16.1272727272727" style="108" customWidth="1"/>
    <col min="15880" max="15880" width="9.5" style="108" hidden="1" customWidth="1"/>
    <col min="15881" max="15882" width="9.5" style="108"/>
    <col min="15883" max="15883" width="11.6272727272727" style="108" customWidth="1"/>
    <col min="15884" max="16128" width="9.5" style="108"/>
    <col min="16129" max="16129" width="30.1272727272727" style="108" customWidth="1"/>
    <col min="16130" max="16131" width="16.8727272727273" style="108" customWidth="1"/>
    <col min="16132" max="16132" width="9.5" style="108" hidden="1" customWidth="1"/>
    <col min="16133" max="16133" width="43.6272727272727" style="108" customWidth="1"/>
    <col min="16134" max="16135" width="16.1272727272727" style="108" customWidth="1"/>
    <col min="16136" max="16136" width="9.5" style="108" hidden="1" customWidth="1"/>
    <col min="16137" max="16138" width="9.5" style="108"/>
    <col min="16139" max="16139" width="11.6272727272727" style="108" customWidth="1"/>
    <col min="16140" max="16384" width="9.5" style="108"/>
  </cols>
  <sheetData>
    <row r="1" s="107" customFormat="1" ht="22.5" customHeight="1" spans="1:11">
      <c r="A1" s="110" t="s">
        <v>91</v>
      </c>
      <c r="B1" s="110"/>
      <c r="C1" s="110"/>
      <c r="D1" s="110"/>
      <c r="E1" s="110"/>
      <c r="F1" s="111"/>
      <c r="G1" s="111"/>
      <c r="H1" s="111"/>
      <c r="I1" s="111"/>
      <c r="J1" s="111"/>
      <c r="K1" s="136"/>
    </row>
    <row r="2" ht="31.5" customHeight="1" spans="1:1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37"/>
    </row>
    <row r="3" ht="23.25" customHeight="1" spans="1:11">
      <c r="A3" s="113"/>
      <c r="B3" s="113"/>
      <c r="C3" s="114"/>
      <c r="D3" s="114"/>
      <c r="E3" s="114"/>
      <c r="F3" s="113"/>
      <c r="G3" s="115" t="s">
        <v>93</v>
      </c>
      <c r="H3" s="115"/>
      <c r="I3" s="115"/>
      <c r="J3" s="115"/>
      <c r="K3" s="137"/>
    </row>
    <row r="4" ht="37.5" customHeight="1" spans="1:11">
      <c r="A4" s="116" t="s">
        <v>52</v>
      </c>
      <c r="B4" s="80" t="s">
        <v>94</v>
      </c>
      <c r="C4" s="80" t="s">
        <v>95</v>
      </c>
      <c r="D4" s="117" t="s">
        <v>96</v>
      </c>
      <c r="E4" s="80" t="s">
        <v>55</v>
      </c>
      <c r="F4" s="117" t="s">
        <v>97</v>
      </c>
      <c r="G4" s="80" t="s">
        <v>98</v>
      </c>
      <c r="H4" s="118" t="s">
        <v>99</v>
      </c>
      <c r="I4" s="117" t="s">
        <v>96</v>
      </c>
      <c r="J4" s="118" t="s">
        <v>100</v>
      </c>
      <c r="K4" s="137"/>
    </row>
    <row r="5" ht="21.75" customHeight="1" spans="1:11">
      <c r="A5" s="119" t="s">
        <v>101</v>
      </c>
      <c r="B5" s="120">
        <v>122970</v>
      </c>
      <c r="C5" s="121">
        <v>60985</v>
      </c>
      <c r="D5" s="121">
        <v>3320</v>
      </c>
      <c r="E5" s="121">
        <f t="shared" ref="E5:E6" si="0">C5+D5</f>
        <v>64305</v>
      </c>
      <c r="F5" s="122" t="s">
        <v>102</v>
      </c>
      <c r="G5" s="123">
        <v>12</v>
      </c>
      <c r="H5" s="124"/>
      <c r="I5" s="123">
        <v>121</v>
      </c>
      <c r="J5" s="124">
        <f t="shared" ref="J5:J9" si="1">H5+I5</f>
        <v>121</v>
      </c>
      <c r="K5" s="137"/>
    </row>
    <row r="6" ht="21.75" customHeight="1" spans="1:11">
      <c r="A6" s="119" t="s">
        <v>103</v>
      </c>
      <c r="B6" s="120">
        <v>688</v>
      </c>
      <c r="C6" s="121">
        <v>34488</v>
      </c>
      <c r="D6" s="125">
        <v>-1780</v>
      </c>
      <c r="E6" s="121">
        <f t="shared" si="0"/>
        <v>32708</v>
      </c>
      <c r="F6" s="122" t="s">
        <v>104</v>
      </c>
      <c r="G6" s="123">
        <v>43084</v>
      </c>
      <c r="H6" s="124">
        <v>36524</v>
      </c>
      <c r="I6" s="125">
        <v>-1780</v>
      </c>
      <c r="J6" s="124">
        <f t="shared" si="1"/>
        <v>34744</v>
      </c>
      <c r="K6" s="137"/>
    </row>
    <row r="7" ht="21.75" customHeight="1" spans="1:11">
      <c r="A7" s="119" t="s">
        <v>105</v>
      </c>
      <c r="B7" s="120">
        <v>3180</v>
      </c>
      <c r="C7" s="121"/>
      <c r="D7" s="121"/>
      <c r="E7" s="121">
        <f t="shared" ref="E7:E8" si="2">C7+D7</f>
        <v>0</v>
      </c>
      <c r="F7" s="122" t="s">
        <v>106</v>
      </c>
      <c r="G7" s="123">
        <v>248</v>
      </c>
      <c r="H7" s="124">
        <v>350</v>
      </c>
      <c r="I7" s="123"/>
      <c r="J7" s="124">
        <f t="shared" si="1"/>
        <v>350</v>
      </c>
      <c r="K7" s="137"/>
    </row>
    <row r="8" ht="21.75" customHeight="1" spans="1:11">
      <c r="A8" s="126" t="s">
        <v>107</v>
      </c>
      <c r="B8" s="127">
        <v>66</v>
      </c>
      <c r="C8" s="128"/>
      <c r="D8" s="128">
        <v>66</v>
      </c>
      <c r="E8" s="121">
        <f t="shared" si="2"/>
        <v>66</v>
      </c>
      <c r="F8" s="122" t="s">
        <v>108</v>
      </c>
      <c r="G8" s="123">
        <v>83505</v>
      </c>
      <c r="H8" s="124">
        <v>58599</v>
      </c>
      <c r="I8" s="138">
        <v>3320</v>
      </c>
      <c r="J8" s="124">
        <f t="shared" si="1"/>
        <v>61919</v>
      </c>
      <c r="K8" s="137"/>
    </row>
    <row r="9" ht="21.75" customHeight="1" spans="1:11">
      <c r="A9" s="126" t="s">
        <v>109</v>
      </c>
      <c r="B9" s="127"/>
      <c r="C9" s="128"/>
      <c r="D9" s="128">
        <v>55</v>
      </c>
      <c r="E9" s="128">
        <v>55</v>
      </c>
      <c r="F9" s="129" t="s">
        <v>110</v>
      </c>
      <c r="G9" s="130">
        <v>55</v>
      </c>
      <c r="H9" s="131"/>
      <c r="I9" s="139"/>
      <c r="J9" s="124">
        <f t="shared" si="1"/>
        <v>0</v>
      </c>
      <c r="K9" s="137"/>
    </row>
    <row r="10" ht="21.75" customHeight="1" spans="1:11">
      <c r="A10" s="126"/>
      <c r="B10" s="127"/>
      <c r="C10" s="128"/>
      <c r="D10" s="128"/>
      <c r="E10" s="128"/>
      <c r="F10" s="129"/>
      <c r="G10" s="130"/>
      <c r="H10" s="131"/>
      <c r="I10" s="139"/>
      <c r="J10" s="131"/>
      <c r="K10" s="137"/>
    </row>
    <row r="11" ht="21.75" customHeight="1" spans="1:11">
      <c r="A11" s="132" t="s">
        <v>111</v>
      </c>
      <c r="B11" s="133">
        <f t="shared" ref="B11:E11" si="3">SUM(B5:B10)</f>
        <v>126904</v>
      </c>
      <c r="C11" s="133">
        <f t="shared" si="3"/>
        <v>95473</v>
      </c>
      <c r="D11" s="133">
        <f t="shared" si="3"/>
        <v>1661</v>
      </c>
      <c r="E11" s="133">
        <f t="shared" si="3"/>
        <v>97134</v>
      </c>
      <c r="F11" s="134" t="s">
        <v>112</v>
      </c>
      <c r="G11" s="134">
        <f>SUM(G5:G9)</f>
        <v>126904</v>
      </c>
      <c r="H11" s="134">
        <f>SUM(H5:H9)</f>
        <v>95473</v>
      </c>
      <c r="I11" s="134">
        <f>SUM(I5:I9)</f>
        <v>1661</v>
      </c>
      <c r="J11" s="140">
        <f>SUM(J5:J9)</f>
        <v>97134</v>
      </c>
      <c r="K11" s="137"/>
    </row>
    <row r="12" ht="30" customHeight="1" spans="1:10">
      <c r="A12" s="135"/>
      <c r="B12" s="135"/>
      <c r="C12" s="135"/>
      <c r="D12" s="135"/>
      <c r="E12" s="135"/>
      <c r="F12" s="135"/>
      <c r="G12" s="135"/>
      <c r="H12" s="135"/>
      <c r="I12" s="135"/>
      <c r="J12" s="135"/>
    </row>
    <row r="13" ht="19.9" customHeight="1"/>
    <row r="14" ht="19.9" customHeight="1"/>
    <row r="15" ht="19.9" customHeight="1"/>
    <row r="16" ht="19.9" customHeight="1"/>
    <row r="17" ht="19.9" customHeight="1"/>
  </sheetData>
  <mergeCells count="4">
    <mergeCell ref="A1:C1"/>
    <mergeCell ref="A2:J2"/>
    <mergeCell ref="G3:J3"/>
    <mergeCell ref="A12:J12"/>
  </mergeCells>
  <printOptions horizontalCentered="1"/>
  <pageMargins left="0.590551181102362" right="0.590551181102362" top="0.78740157480315" bottom="0.78740157480315" header="0.31496062992126" footer="0.31496062992126"/>
  <pageSetup paperSize="9" scale="95" firstPageNumber="0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view="pageBreakPreview" zoomScale="85" zoomScaleNormal="85" topLeftCell="A10" workbookViewId="0">
      <selection activeCell="A20" sqref="A20"/>
    </sheetView>
  </sheetViews>
  <sheetFormatPr defaultColWidth="8.75454545454545" defaultRowHeight="14"/>
  <cols>
    <col min="1" max="1" width="32" style="71" customWidth="1"/>
    <col min="2" max="3" width="12" style="71" customWidth="1"/>
    <col min="4" max="4" width="10.8727272727273" style="71" customWidth="1"/>
    <col min="5" max="5" width="12.8727272727273" style="71" customWidth="1"/>
    <col min="6" max="6" width="32.1272727272727" style="71" customWidth="1"/>
    <col min="7" max="7" width="10.6272727272727" style="71" customWidth="1"/>
    <col min="8" max="8" width="11" style="71" customWidth="1"/>
    <col min="9" max="9" width="10.8727272727273" style="71" customWidth="1"/>
    <col min="10" max="10" width="13.1272727272727" style="71" customWidth="1"/>
    <col min="11" max="11" width="8.75454545454545" style="71"/>
    <col min="12" max="12" width="10" style="71" customWidth="1"/>
    <col min="13" max="13" width="8.12727272727273" style="71" customWidth="1"/>
    <col min="14" max="14" width="9.62727272727273" style="71" customWidth="1"/>
    <col min="15" max="15" width="15.2545454545455" style="71" customWidth="1"/>
    <col min="16" max="16" width="10.1272727272727" style="71" customWidth="1"/>
    <col min="17" max="16384" width="8.75454545454545" style="71"/>
  </cols>
  <sheetData>
    <row r="1" s="69" customFormat="1" ht="22.5" customHeight="1" spans="1:10">
      <c r="A1" s="72" t="s">
        <v>113</v>
      </c>
      <c r="B1" s="72"/>
      <c r="C1" s="72"/>
      <c r="D1" s="72"/>
      <c r="E1" s="72"/>
      <c r="F1" s="73"/>
      <c r="G1" s="73"/>
      <c r="H1" s="73"/>
      <c r="I1" s="73"/>
      <c r="J1" s="73"/>
    </row>
    <row r="2" s="70" customFormat="1" ht="25.5" spans="1:10">
      <c r="A2" s="74" t="s">
        <v>114</v>
      </c>
      <c r="B2" s="74"/>
      <c r="C2" s="74"/>
      <c r="D2" s="74"/>
      <c r="E2" s="74"/>
      <c r="F2" s="74"/>
      <c r="G2" s="74"/>
      <c r="H2" s="74"/>
      <c r="I2" s="74"/>
      <c r="J2" s="74"/>
    </row>
    <row r="3" s="70" customFormat="1" ht="15.75" spans="1:10">
      <c r="A3" s="75"/>
      <c r="B3" s="75"/>
      <c r="C3" s="75"/>
      <c r="D3" s="75"/>
      <c r="E3" s="75"/>
      <c r="F3" s="75"/>
      <c r="G3" s="75"/>
      <c r="H3" s="75"/>
      <c r="I3" s="103" t="s">
        <v>93</v>
      </c>
      <c r="J3" s="103"/>
    </row>
    <row r="4" s="70" customFormat="1" ht="45" customHeight="1" spans="1:10">
      <c r="A4" s="76" t="s">
        <v>52</v>
      </c>
      <c r="B4" s="77" t="s">
        <v>4</v>
      </c>
      <c r="C4" s="78" t="s">
        <v>5</v>
      </c>
      <c r="D4" s="79" t="s">
        <v>6</v>
      </c>
      <c r="E4" s="80" t="s">
        <v>7</v>
      </c>
      <c r="F4" s="81" t="s">
        <v>97</v>
      </c>
      <c r="G4" s="77" t="s">
        <v>4</v>
      </c>
      <c r="H4" s="78" t="s">
        <v>5</v>
      </c>
      <c r="I4" s="79" t="s">
        <v>6</v>
      </c>
      <c r="J4" s="80" t="s">
        <v>7</v>
      </c>
    </row>
    <row r="5" s="70" customFormat="1" ht="33" customHeight="1" spans="1:10">
      <c r="A5" s="82" t="s">
        <v>115</v>
      </c>
      <c r="B5" s="83">
        <f>SUM(B6:B13)</f>
        <v>2421340</v>
      </c>
      <c r="C5" s="83">
        <f>SUM(C6:C13)</f>
        <v>2764576</v>
      </c>
      <c r="D5" s="83">
        <f>SUM(D6:D13)</f>
        <v>190979</v>
      </c>
      <c r="E5" s="83">
        <f>SUM(E6:E13)</f>
        <v>2955555</v>
      </c>
      <c r="F5" s="84" t="s">
        <v>116</v>
      </c>
      <c r="G5" s="85">
        <f>SUM(G6:G13)</f>
        <v>2426786</v>
      </c>
      <c r="H5" s="85">
        <f>SUM(H6:H13)</f>
        <v>2779085</v>
      </c>
      <c r="I5" s="85">
        <f>SUM(I6:I13)</f>
        <v>230825</v>
      </c>
      <c r="J5" s="85">
        <f>SUM(J6:J13)</f>
        <v>3009910</v>
      </c>
    </row>
    <row r="6" s="70" customFormat="1" ht="33" hidden="1" customHeight="1" spans="1:10">
      <c r="A6" s="86" t="s">
        <v>117</v>
      </c>
      <c r="B6" s="87"/>
      <c r="C6" s="87"/>
      <c r="D6" s="87"/>
      <c r="E6" s="87"/>
      <c r="F6" s="88" t="s">
        <v>117</v>
      </c>
      <c r="G6" s="87"/>
      <c r="H6" s="89"/>
      <c r="I6" s="89"/>
      <c r="J6" s="89"/>
    </row>
    <row r="7" s="70" customFormat="1" ht="33" customHeight="1" spans="1:12">
      <c r="A7" s="86" t="s">
        <v>118</v>
      </c>
      <c r="B7" s="87">
        <v>446048</v>
      </c>
      <c r="C7" s="87">
        <v>464473</v>
      </c>
      <c r="D7" s="87"/>
      <c r="E7" s="87">
        <f t="shared" ref="E7:E12" si="0">C7+D7</f>
        <v>464473</v>
      </c>
      <c r="F7" s="88" t="s">
        <v>118</v>
      </c>
      <c r="G7" s="87">
        <v>429558</v>
      </c>
      <c r="H7" s="89">
        <v>464473</v>
      </c>
      <c r="I7" s="89"/>
      <c r="J7" s="89">
        <f t="shared" ref="J7:J12" si="1">H7+I7</f>
        <v>464473</v>
      </c>
      <c r="K7" s="104"/>
      <c r="L7" s="104"/>
    </row>
    <row r="8" s="70" customFormat="1" ht="33" customHeight="1" spans="1:12">
      <c r="A8" s="86" t="s">
        <v>119</v>
      </c>
      <c r="B8" s="87">
        <v>174132</v>
      </c>
      <c r="C8" s="90">
        <v>171630</v>
      </c>
      <c r="D8" s="87"/>
      <c r="E8" s="87">
        <f t="shared" si="0"/>
        <v>171630</v>
      </c>
      <c r="F8" s="88" t="s">
        <v>119</v>
      </c>
      <c r="G8" s="87">
        <v>160285</v>
      </c>
      <c r="H8" s="91">
        <v>170484</v>
      </c>
      <c r="I8" s="89"/>
      <c r="J8" s="89">
        <f t="shared" si="1"/>
        <v>170484</v>
      </c>
      <c r="K8" s="104"/>
      <c r="L8" s="104"/>
    </row>
    <row r="9" s="70" customFormat="1" ht="33" customHeight="1" spans="1:16">
      <c r="A9" s="86" t="s">
        <v>120</v>
      </c>
      <c r="B9" s="87">
        <v>1561830</v>
      </c>
      <c r="C9" s="87">
        <v>1677205</v>
      </c>
      <c r="D9" s="87">
        <v>169200</v>
      </c>
      <c r="E9" s="87">
        <f t="shared" si="0"/>
        <v>1846405</v>
      </c>
      <c r="F9" s="88" t="s">
        <v>120</v>
      </c>
      <c r="G9" s="87">
        <v>1409904</v>
      </c>
      <c r="H9" s="89">
        <v>1645583</v>
      </c>
      <c r="I9" s="89">
        <v>194079</v>
      </c>
      <c r="J9" s="89">
        <f t="shared" si="1"/>
        <v>1839662</v>
      </c>
      <c r="K9" s="104"/>
      <c r="L9" s="104"/>
      <c r="N9" s="104"/>
      <c r="O9" s="104"/>
      <c r="P9" s="104"/>
    </row>
    <row r="10" s="70" customFormat="1" ht="33" customHeight="1" spans="1:16">
      <c r="A10" s="86" t="s">
        <v>121</v>
      </c>
      <c r="B10" s="87">
        <v>127725</v>
      </c>
      <c r="C10" s="87">
        <v>263083</v>
      </c>
      <c r="D10" s="87"/>
      <c r="E10" s="87">
        <f t="shared" si="0"/>
        <v>263083</v>
      </c>
      <c r="F10" s="88" t="s">
        <v>121</v>
      </c>
      <c r="G10" s="87">
        <v>109532</v>
      </c>
      <c r="H10" s="89">
        <v>276853</v>
      </c>
      <c r="I10" s="89">
        <v>20800</v>
      </c>
      <c r="J10" s="89">
        <f t="shared" si="1"/>
        <v>297653</v>
      </c>
      <c r="K10" s="104"/>
      <c r="L10" s="104"/>
      <c r="O10" s="104"/>
      <c r="P10" s="104"/>
    </row>
    <row r="11" s="70" customFormat="1" ht="33" customHeight="1" spans="1:16">
      <c r="A11" s="86" t="s">
        <v>122</v>
      </c>
      <c r="B11" s="87">
        <v>29753</v>
      </c>
      <c r="C11" s="87">
        <v>73378</v>
      </c>
      <c r="D11" s="87">
        <v>10279</v>
      </c>
      <c r="E11" s="87">
        <f t="shared" si="0"/>
        <v>83657</v>
      </c>
      <c r="F11" s="88" t="s">
        <v>122</v>
      </c>
      <c r="G11" s="87">
        <v>74011</v>
      </c>
      <c r="H11" s="89">
        <v>89589</v>
      </c>
      <c r="I11" s="89">
        <v>146</v>
      </c>
      <c r="J11" s="89">
        <f t="shared" si="1"/>
        <v>89735</v>
      </c>
      <c r="K11" s="104"/>
      <c r="L11" s="104"/>
      <c r="O11" s="104"/>
      <c r="P11" s="104"/>
    </row>
    <row r="12" s="70" customFormat="1" ht="33" customHeight="1" spans="1:16">
      <c r="A12" s="86" t="s">
        <v>123</v>
      </c>
      <c r="B12" s="87">
        <v>81852</v>
      </c>
      <c r="C12" s="87">
        <v>114807</v>
      </c>
      <c r="D12" s="87">
        <v>11500</v>
      </c>
      <c r="E12" s="87">
        <f t="shared" si="0"/>
        <v>126307</v>
      </c>
      <c r="F12" s="88" t="s">
        <v>123</v>
      </c>
      <c r="G12" s="87">
        <v>243496</v>
      </c>
      <c r="H12" s="89">
        <v>132103</v>
      </c>
      <c r="I12" s="89">
        <v>15800</v>
      </c>
      <c r="J12" s="89">
        <f t="shared" si="1"/>
        <v>147903</v>
      </c>
      <c r="K12" s="104"/>
      <c r="L12" s="104"/>
      <c r="O12" s="104"/>
      <c r="P12" s="104"/>
    </row>
    <row r="13" s="70" customFormat="1" ht="33" hidden="1" customHeight="1" spans="1:10">
      <c r="A13" s="92" t="s">
        <v>124</v>
      </c>
      <c r="B13" s="87"/>
      <c r="C13" s="87"/>
      <c r="D13" s="93"/>
      <c r="E13" s="87"/>
      <c r="F13" s="88" t="s">
        <v>124</v>
      </c>
      <c r="G13" s="94"/>
      <c r="H13" s="87"/>
      <c r="I13" s="87"/>
      <c r="J13" s="89"/>
    </row>
    <row r="14" s="70" customFormat="1" ht="33" customHeight="1" spans="1:12">
      <c r="A14" s="95" t="s">
        <v>125</v>
      </c>
      <c r="B14" s="83">
        <v>205902</v>
      </c>
      <c r="C14" s="96">
        <v>47277</v>
      </c>
      <c r="D14" s="96">
        <v>111546</v>
      </c>
      <c r="E14" s="96">
        <f>C14+D14</f>
        <v>158823</v>
      </c>
      <c r="F14" s="97" t="s">
        <v>126</v>
      </c>
      <c r="G14" s="98">
        <v>200456</v>
      </c>
      <c r="H14" s="99">
        <v>32768</v>
      </c>
      <c r="I14" s="105">
        <v>71700</v>
      </c>
      <c r="J14" s="105">
        <f>H14+I14</f>
        <v>104468</v>
      </c>
      <c r="L14" s="104"/>
    </row>
    <row r="15" s="70" customFormat="1" ht="33" customHeight="1" spans="1:10">
      <c r="A15" s="100" t="s">
        <v>127</v>
      </c>
      <c r="B15" s="101">
        <f>B5+B14</f>
        <v>2627242</v>
      </c>
      <c r="C15" s="101">
        <f>C5+C14</f>
        <v>2811853</v>
      </c>
      <c r="D15" s="101">
        <f>D5+D14</f>
        <v>302525</v>
      </c>
      <c r="E15" s="101">
        <f>E5+E14</f>
        <v>3114378</v>
      </c>
      <c r="F15" s="101" t="s">
        <v>112</v>
      </c>
      <c r="G15" s="102">
        <f>G5+G14</f>
        <v>2627242</v>
      </c>
      <c r="H15" s="102">
        <f>H5+H14</f>
        <v>2811853</v>
      </c>
      <c r="I15" s="101">
        <f>I5+I14</f>
        <v>302525</v>
      </c>
      <c r="J15" s="106">
        <f>J5+J14</f>
        <v>3114378</v>
      </c>
    </row>
  </sheetData>
  <mergeCells count="3">
    <mergeCell ref="A1:E1"/>
    <mergeCell ref="A2:J2"/>
    <mergeCell ref="I3:J3"/>
  </mergeCells>
  <printOptions horizontalCentered="1"/>
  <pageMargins left="0.590551181102362" right="0.590551181102362" top="0.78740157480315" bottom="0.78740157480315" header="0.31496062992126" footer="0.31496062992126"/>
  <pageSetup paperSize="9" scale="86" firstPageNumber="0" fitToHeight="0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view="pageBreakPreview" zoomScale="60" zoomScaleNormal="100" topLeftCell="A7" workbookViewId="0">
      <selection activeCell="E11" sqref="E11"/>
    </sheetView>
  </sheetViews>
  <sheetFormatPr defaultColWidth="9" defaultRowHeight="14" outlineLevelCol="6"/>
  <cols>
    <col min="1" max="1" width="6.5" style="7" customWidth="1"/>
    <col min="2" max="2" width="21.6272727272727" style="7" customWidth="1"/>
    <col min="3" max="3" width="13.6272727272727" style="7" customWidth="1"/>
    <col min="4" max="4" width="17.6272727272727" style="7" customWidth="1"/>
    <col min="5" max="5" width="45.8727272727273" style="8" customWidth="1"/>
    <col min="6" max="6" width="16.6272727272727" style="7" customWidth="1"/>
    <col min="7" max="7" width="9.62727272727273" style="7" customWidth="1"/>
    <col min="8" max="16384" width="9" style="9"/>
  </cols>
  <sheetData>
    <row r="1" s="1" customFormat="1" ht="22.5" customHeight="1" spans="1:7">
      <c r="A1" s="10" t="s">
        <v>128</v>
      </c>
      <c r="B1" s="10"/>
      <c r="C1" s="11"/>
      <c r="D1" s="11"/>
      <c r="E1" s="12"/>
      <c r="F1" s="11"/>
      <c r="G1" s="11"/>
    </row>
    <row r="2" ht="26.25" customHeight="1" spans="1:7">
      <c r="A2" s="13" t="s">
        <v>129</v>
      </c>
      <c r="B2" s="13"/>
      <c r="C2" s="13"/>
      <c r="D2" s="13"/>
      <c r="E2" s="13"/>
      <c r="F2" s="13"/>
      <c r="G2" s="13"/>
    </row>
    <row r="3" s="2" customFormat="1" ht="16.25" spans="1:7">
      <c r="A3" s="14" t="s">
        <v>130</v>
      </c>
      <c r="B3" s="15"/>
      <c r="C3" s="15"/>
      <c r="D3" s="15"/>
      <c r="E3" s="15"/>
      <c r="F3" s="15"/>
      <c r="G3" s="15"/>
    </row>
    <row r="4" ht="21.75" customHeight="1" spans="1:7">
      <c r="A4" s="16" t="s">
        <v>131</v>
      </c>
      <c r="B4" s="17" t="s">
        <v>132</v>
      </c>
      <c r="C4" s="17" t="s">
        <v>133</v>
      </c>
      <c r="D4" s="17"/>
      <c r="E4" s="17" t="s">
        <v>134</v>
      </c>
      <c r="F4" s="17"/>
      <c r="G4" s="18" t="s">
        <v>135</v>
      </c>
    </row>
    <row r="5" ht="21.75" customHeight="1" spans="1:7">
      <c r="A5" s="19"/>
      <c r="B5" s="20"/>
      <c r="C5" s="20" t="s">
        <v>136</v>
      </c>
      <c r="D5" s="21" t="s">
        <v>137</v>
      </c>
      <c r="E5" s="21" t="s">
        <v>97</v>
      </c>
      <c r="F5" s="20" t="s">
        <v>138</v>
      </c>
      <c r="G5" s="22"/>
    </row>
    <row r="6" ht="16.5" customHeight="1" spans="1:7">
      <c r="A6" s="23" t="s">
        <v>139</v>
      </c>
      <c r="B6" s="24"/>
      <c r="C6" s="25">
        <f>SUM(C11,C24,C16,C20)</f>
        <v>567700</v>
      </c>
      <c r="D6" s="24"/>
      <c r="E6" s="26"/>
      <c r="F6" s="24">
        <f>F11+F16+F24+F20</f>
        <v>567700</v>
      </c>
      <c r="G6" s="27"/>
    </row>
    <row r="7" s="3" customFormat="1" ht="16.5" customHeight="1" spans="1:7">
      <c r="A7" s="28" t="s">
        <v>140</v>
      </c>
      <c r="B7" s="29" t="s">
        <v>141</v>
      </c>
      <c r="C7" s="29">
        <v>50000</v>
      </c>
      <c r="D7" s="29">
        <v>10</v>
      </c>
      <c r="E7" s="30" t="s">
        <v>142</v>
      </c>
      <c r="F7" s="29">
        <v>50000</v>
      </c>
      <c r="G7" s="31" t="s">
        <v>143</v>
      </c>
    </row>
    <row r="8" s="3" customFormat="1" ht="16.5" customHeight="1" spans="1:7">
      <c r="A8" s="28"/>
      <c r="B8" s="29"/>
      <c r="C8" s="29">
        <v>46300</v>
      </c>
      <c r="D8" s="29">
        <v>10</v>
      </c>
      <c r="E8" s="30" t="s">
        <v>142</v>
      </c>
      <c r="F8" s="29">
        <v>46300</v>
      </c>
      <c r="G8" s="32" t="s">
        <v>144</v>
      </c>
    </row>
    <row r="9" s="3" customFormat="1" ht="16.5" customHeight="1" spans="1:7">
      <c r="A9" s="28"/>
      <c r="B9" s="29"/>
      <c r="C9" s="29">
        <v>14700</v>
      </c>
      <c r="D9" s="29">
        <v>30</v>
      </c>
      <c r="E9" s="30" t="s">
        <v>142</v>
      </c>
      <c r="F9" s="29">
        <v>14700</v>
      </c>
      <c r="G9" s="31" t="s">
        <v>145</v>
      </c>
    </row>
    <row r="10" s="3" customFormat="1" ht="16.5" customHeight="1" spans="1:7">
      <c r="A10" s="28"/>
      <c r="B10" s="29"/>
      <c r="C10" s="29">
        <v>35600</v>
      </c>
      <c r="D10" s="29">
        <v>7</v>
      </c>
      <c r="E10" s="30" t="s">
        <v>142</v>
      </c>
      <c r="F10" s="29">
        <v>35600</v>
      </c>
      <c r="G10" s="31" t="s">
        <v>146</v>
      </c>
    </row>
    <row r="11" s="3" customFormat="1" ht="16.5" customHeight="1" spans="1:7">
      <c r="A11" s="28"/>
      <c r="B11" s="29" t="s">
        <v>147</v>
      </c>
      <c r="C11" s="33">
        <f>SUM(C7:C10)</f>
        <v>146600</v>
      </c>
      <c r="D11" s="29"/>
      <c r="E11" s="30"/>
      <c r="F11" s="29">
        <f>SUM(F7:F10)</f>
        <v>146600</v>
      </c>
      <c r="G11" s="32"/>
    </row>
    <row r="12" s="3" customFormat="1" ht="16.5" customHeight="1" spans="1:7">
      <c r="A12" s="34" t="s">
        <v>148</v>
      </c>
      <c r="B12" s="29" t="s">
        <v>149</v>
      </c>
      <c r="C12" s="29">
        <v>122000</v>
      </c>
      <c r="D12" s="29">
        <v>10</v>
      </c>
      <c r="E12" s="30" t="s">
        <v>150</v>
      </c>
      <c r="F12" s="29">
        <v>122000</v>
      </c>
      <c r="G12" s="31" t="s">
        <v>143</v>
      </c>
    </row>
    <row r="13" s="3" customFormat="1" ht="16.5" customHeight="1" spans="1:7">
      <c r="A13" s="34"/>
      <c r="B13" s="29"/>
      <c r="C13" s="29">
        <v>91000</v>
      </c>
      <c r="D13" s="29">
        <v>7</v>
      </c>
      <c r="E13" s="30" t="s">
        <v>150</v>
      </c>
      <c r="F13" s="29">
        <v>91000</v>
      </c>
      <c r="G13" s="31" t="s">
        <v>145</v>
      </c>
    </row>
    <row r="14" s="3" customFormat="1" ht="16.5" customHeight="1" spans="1:7">
      <c r="A14" s="34"/>
      <c r="B14" s="29"/>
      <c r="C14" s="29">
        <v>54100</v>
      </c>
      <c r="D14" s="29">
        <v>10</v>
      </c>
      <c r="E14" s="30" t="s">
        <v>150</v>
      </c>
      <c r="F14" s="29">
        <v>54100</v>
      </c>
      <c r="G14" s="31" t="s">
        <v>145</v>
      </c>
    </row>
    <row r="15" s="3" customFormat="1" ht="16.5" customHeight="1" spans="1:7">
      <c r="A15" s="34"/>
      <c r="B15" s="29"/>
      <c r="C15" s="29">
        <v>1000</v>
      </c>
      <c r="D15" s="29">
        <v>30</v>
      </c>
      <c r="E15" s="30" t="s">
        <v>150</v>
      </c>
      <c r="F15" s="29">
        <v>1000</v>
      </c>
      <c r="G15" s="31" t="s">
        <v>146</v>
      </c>
    </row>
    <row r="16" ht="16.5" customHeight="1" spans="1:7">
      <c r="A16" s="28"/>
      <c r="B16" s="24" t="s">
        <v>147</v>
      </c>
      <c r="C16" s="25">
        <f>SUM(C12:C15)</f>
        <v>268100</v>
      </c>
      <c r="D16" s="24"/>
      <c r="E16" s="26"/>
      <c r="F16" s="24">
        <f>SUM(F12:F15)</f>
        <v>268100</v>
      </c>
      <c r="G16" s="27"/>
    </row>
    <row r="17" s="4" customFormat="1" ht="16.5" customHeight="1" spans="1:7">
      <c r="A17" s="35" t="s">
        <v>151</v>
      </c>
      <c r="B17" s="36" t="s">
        <v>152</v>
      </c>
      <c r="C17" s="29">
        <v>53000</v>
      </c>
      <c r="D17" s="37">
        <v>10</v>
      </c>
      <c r="E17" s="26" t="s">
        <v>153</v>
      </c>
      <c r="F17" s="24">
        <v>48000</v>
      </c>
      <c r="G17" s="38" t="s">
        <v>154</v>
      </c>
    </row>
    <row r="18" s="4" customFormat="1" ht="16.5" customHeight="1" spans="1:7">
      <c r="A18" s="39"/>
      <c r="B18" s="40"/>
      <c r="C18" s="29"/>
      <c r="D18" s="41"/>
      <c r="E18" s="42" t="s">
        <v>155</v>
      </c>
      <c r="F18" s="24">
        <v>5000</v>
      </c>
      <c r="G18" s="43"/>
    </row>
    <row r="19" s="5" customFormat="1" ht="16.5" customHeight="1" spans="1:7">
      <c r="A19" s="39"/>
      <c r="B19" s="40"/>
      <c r="C19" s="44">
        <v>25000</v>
      </c>
      <c r="D19" s="45"/>
      <c r="E19" s="46" t="s">
        <v>156</v>
      </c>
      <c r="F19" s="44">
        <v>25000</v>
      </c>
      <c r="G19" s="47"/>
    </row>
    <row r="20" s="5" customFormat="1" ht="16.5" customHeight="1" spans="1:7">
      <c r="A20" s="48"/>
      <c r="B20" s="49" t="s">
        <v>157</v>
      </c>
      <c r="C20" s="50">
        <f>SUM(C17:C19)</f>
        <v>78000</v>
      </c>
      <c r="D20" s="44"/>
      <c r="E20" s="51"/>
      <c r="F20" s="44">
        <f>SUM(F17:F19)</f>
        <v>78000</v>
      </c>
      <c r="G20" s="52"/>
    </row>
    <row r="21" s="6" customFormat="1" ht="16.5" customHeight="1" spans="1:7">
      <c r="A21" s="35" t="s">
        <v>158</v>
      </c>
      <c r="B21" s="53" t="s">
        <v>159</v>
      </c>
      <c r="C21" s="44">
        <v>45000</v>
      </c>
      <c r="D21" s="44">
        <v>15</v>
      </c>
      <c r="E21" s="46" t="s">
        <v>160</v>
      </c>
      <c r="F21" s="44">
        <v>35000</v>
      </c>
      <c r="G21" s="54" t="s">
        <v>161</v>
      </c>
    </row>
    <row r="22" s="6" customFormat="1" ht="16.5" customHeight="1" spans="1:7">
      <c r="A22" s="55"/>
      <c r="B22" s="56"/>
      <c r="C22" s="44"/>
      <c r="D22" s="44"/>
      <c r="E22" s="46" t="s">
        <v>162</v>
      </c>
      <c r="F22" s="44">
        <v>10000</v>
      </c>
      <c r="G22" s="54"/>
    </row>
    <row r="23" s="6" customFormat="1" ht="16.5" customHeight="1" spans="1:7">
      <c r="A23" s="55"/>
      <c r="B23" s="49"/>
      <c r="C23" s="57">
        <v>30000</v>
      </c>
      <c r="D23" s="57"/>
      <c r="E23" s="58" t="s">
        <v>163</v>
      </c>
      <c r="F23" s="57">
        <v>30000</v>
      </c>
      <c r="G23" s="59"/>
    </row>
    <row r="24" s="3" customFormat="1" ht="16.5" customHeight="1" spans="1:7">
      <c r="A24" s="60"/>
      <c r="B24" s="61" t="s">
        <v>157</v>
      </c>
      <c r="C24" s="62">
        <f>SUM(C21:C23)</f>
        <v>75000</v>
      </c>
      <c r="D24" s="63"/>
      <c r="E24" s="64"/>
      <c r="F24" s="63">
        <f>SUM(F21:F23)</f>
        <v>75000</v>
      </c>
      <c r="G24" s="65"/>
    </row>
    <row r="25" ht="32.25" customHeight="1" spans="1:7">
      <c r="A25" s="66"/>
      <c r="B25" s="67"/>
      <c r="C25" s="67"/>
      <c r="D25" s="67"/>
      <c r="E25" s="68"/>
      <c r="F25" s="68"/>
      <c r="G25" s="68"/>
    </row>
  </sheetData>
  <mergeCells count="24">
    <mergeCell ref="A1:B1"/>
    <mergeCell ref="A2:G2"/>
    <mergeCell ref="A3:G3"/>
    <mergeCell ref="C4:D4"/>
    <mergeCell ref="E4:F4"/>
    <mergeCell ref="A6:B6"/>
    <mergeCell ref="A25:G25"/>
    <mergeCell ref="A4:A5"/>
    <mergeCell ref="A7:A11"/>
    <mergeCell ref="A12:A16"/>
    <mergeCell ref="A17:A20"/>
    <mergeCell ref="A21:A24"/>
    <mergeCell ref="B4:B5"/>
    <mergeCell ref="B7:B10"/>
    <mergeCell ref="B12:B15"/>
    <mergeCell ref="B17:B19"/>
    <mergeCell ref="B21:B23"/>
    <mergeCell ref="C17:C18"/>
    <mergeCell ref="C21:C22"/>
    <mergeCell ref="D17:D18"/>
    <mergeCell ref="D21:D22"/>
    <mergeCell ref="G4:G5"/>
    <mergeCell ref="G17:G18"/>
    <mergeCell ref="G21:G22"/>
  </mergeCells>
  <printOptions horizontalCentered="1"/>
  <pageMargins left="0.590551181102362" right="0.590551181102362" top="0.78740157480315" bottom="0.78740157480315" header="0.31496062992126" footer="0.31496062992126"/>
  <pageSetup paperSize="9" firstPageNumber="0" fitToWidth="0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 </vt:lpstr>
      <vt:lpstr>基金  </vt:lpstr>
      <vt:lpstr>国资</vt:lpstr>
      <vt:lpstr>社保基金 </vt:lpstr>
      <vt:lpstr>债券收支情况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朱广甫</cp:lastModifiedBy>
  <dcterms:created xsi:type="dcterms:W3CDTF">2006-09-14T19:21:00Z</dcterms:created>
  <cp:lastPrinted>2021-10-25T07:07:00Z</cp:lastPrinted>
  <dcterms:modified xsi:type="dcterms:W3CDTF">2021-11-01T07:15:05Z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65976C2217AB4E4CAD3E76D421F5B741</vt:lpwstr>
  </property>
  <property fmtid="{D5CDD505-2E9C-101B-9397-08002B2CF9AE}" pid="3" name="KSOProductBuildVer">
    <vt:lpwstr>2052-11.1.0.10700</vt:lpwstr>
  </property>
</Properties>
</file>